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tucana\cs\Children's and Community Services\CWELCC\Directed Growth\1. Application Documents\Directed Growth Application\2025-2026 DGA Docs\"/>
    </mc:Choice>
  </mc:AlternateContent>
  <xr:revisionPtr revIDLastSave="0" documentId="13_ncr:1_{226DE453-8B29-4990-ABDF-2C8E507F96CA}" xr6:coauthVersionLast="47" xr6:coauthVersionMax="47" xr10:uidLastSave="{00000000-0000-0000-0000-000000000000}"/>
  <workbookProtection workbookAlgorithmName="SHA-512" workbookHashValue="h6vPm3XdnDERYvMTSxVbKfD1CE1Kg9QQBwvd4wmjf3FqYAfWyUiWu1b/0ehbe01v1AR6iXC/D8uPeNHO8xB+/w==" workbookSaltValue="MnvkGgECBS8Dr4YOhmyo9g==" workbookSpinCount="100000" lockStructure="1"/>
  <bookViews>
    <workbookView xWindow="-20580" yWindow="-16320" windowWidth="29040" windowHeight="15840" xr2:uid="{00000000-000D-0000-FFFF-FFFF00000000}"/>
  </bookViews>
  <sheets>
    <sheet name="Financial Position" sheetId="6" r:id="rId1"/>
    <sheet name="Program Budget" sheetId="1" r:id="rId2"/>
    <sheet name="Salaries &amp; Benefits" sheetId="5" r:id="rId3"/>
    <sheet name="Program Allocation" sheetId="8" r:id="rId4"/>
    <sheet name="COH Notes" sheetId="7" r:id="rId5"/>
  </sheets>
  <externalReferences>
    <externalReference r:id="rId6"/>
  </externalReferences>
  <definedNames>
    <definedName name="CC" localSheetId="0">#REF!</definedName>
    <definedName name="CC">#REF!</definedName>
    <definedName name="Licensed_Capacity_Niagara" localSheetId="0">[1]Licensed_Capacity_Hamilton!#REF!</definedName>
    <definedName name="Licensed_Capacity_Niagara">[1]Licensed_Capacity_Hamilton!#REF!</definedName>
    <definedName name="OC_SchoolAge">#REF!</definedName>
    <definedName name="of_Permanent_Positions_employed" localSheetId="0">#REF!</definedName>
    <definedName name="of_Permanent_Positions_employed">#REF!</definedName>
    <definedName name="PA">#REF!</definedName>
    <definedName name="PASSWORD" localSheetId="0">#REF!</definedName>
    <definedName name="PASSWORD">#REF!</definedName>
    <definedName name="_xlnm.Print_Area" localSheetId="0">'Financial Position'!$A$1:$E$47</definedName>
    <definedName name="_xlnm.Print_Area" localSheetId="1">'Program Budget'!$A$1:$I$88</definedName>
    <definedName name="_xlnm.Print_Area" localSheetId="2">'Salaries &amp; Benefits'!$A$1:$H$47</definedName>
    <definedName name="ServiceType" localSheetId="0">#REF!</definedName>
    <definedName name="ServiceType">#REF!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46" i="5" l="1"/>
  <c r="C29" i="5"/>
  <c r="B29" i="5"/>
  <c r="E12" i="5"/>
  <c r="F12" i="5"/>
  <c r="E33" i="5"/>
  <c r="E37" i="5"/>
  <c r="E36" i="5"/>
  <c r="E35" i="5"/>
  <c r="E34" i="5"/>
  <c r="E13" i="5"/>
  <c r="E14" i="5"/>
  <c r="E15" i="5"/>
  <c r="E16" i="5"/>
  <c r="E17" i="5"/>
  <c r="E26" i="5"/>
  <c r="F27" i="5" s="1"/>
  <c r="M14" i="5"/>
  <c r="F26" i="5"/>
  <c r="F29" i="5" s="1"/>
  <c r="K13" i="5"/>
  <c r="K12" i="5"/>
  <c r="C10" i="8"/>
  <c r="C9" i="8"/>
  <c r="C8" i="8"/>
  <c r="E36" i="1"/>
  <c r="E29" i="5" l="1"/>
  <c r="E45" i="1" s="1"/>
  <c r="F33" i="5"/>
  <c r="E60" i="1"/>
  <c r="C5" i="8"/>
  <c r="D21" i="8" s="1"/>
  <c r="D17" i="8"/>
  <c r="F55" i="8"/>
  <c r="D15" i="8" l="1"/>
  <c r="F37" i="8"/>
  <c r="H37" i="8" s="1"/>
  <c r="G55" i="8"/>
  <c r="H55" i="8" s="1"/>
  <c r="G57" i="8"/>
  <c r="G56" i="8"/>
  <c r="F16" i="8"/>
  <c r="H16" i="8" s="1"/>
  <c r="D10" i="8"/>
  <c r="F32" i="8" s="1"/>
  <c r="H32" i="8" s="1"/>
  <c r="D9" i="8"/>
  <c r="F25" i="8" s="1"/>
  <c r="H25" i="8" s="1"/>
  <c r="F36" i="8"/>
  <c r="H36" i="8" s="1"/>
  <c r="D8" i="8"/>
  <c r="F30" i="8" s="1"/>
  <c r="H30" i="8" s="1"/>
  <c r="F15" i="8"/>
  <c r="H15" i="8" s="1"/>
  <c r="F56" i="8"/>
  <c r="F38" i="8"/>
  <c r="H38" i="8" s="1"/>
  <c r="F57" i="8"/>
  <c r="F17" i="8"/>
  <c r="H17" i="8" s="1"/>
  <c r="D16" i="8"/>
  <c r="H21" i="8"/>
  <c r="D40" i="6"/>
  <c r="H56" i="8" l="1"/>
  <c r="H57" i="8"/>
  <c r="F26" i="8"/>
  <c r="H26" i="8" s="1"/>
  <c r="H39" i="8"/>
  <c r="F31" i="8"/>
  <c r="H31" i="8" s="1"/>
  <c r="H33" i="8" s="1"/>
  <c r="H18" i="8"/>
  <c r="F24" i="8"/>
  <c r="H24" i="8" s="1"/>
  <c r="L13" i="5"/>
  <c r="L12" i="5"/>
  <c r="F13" i="5"/>
  <c r="H27" i="8" l="1"/>
  <c r="H42" i="8" s="1"/>
  <c r="H44" i="8" s="1"/>
  <c r="H58" i="8"/>
  <c r="H60" i="8" s="1"/>
  <c r="H65" i="8" s="1"/>
  <c r="E94" i="1" s="1"/>
  <c r="L14" i="5"/>
  <c r="N14" i="5" s="1"/>
  <c r="D35" i="6"/>
  <c r="D24" i="6"/>
  <c r="D19" i="6"/>
  <c r="D26" i="6" l="1"/>
  <c r="D42" i="6"/>
  <c r="D46" i="6" l="1"/>
  <c r="B6" i="1" l="1"/>
  <c r="B8" i="5" l="1"/>
  <c r="E38" i="5"/>
  <c r="E42" i="5" s="1"/>
  <c r="E75" i="1" s="1"/>
  <c r="E85" i="1" s="1"/>
  <c r="C38" i="5"/>
  <c r="C42" i="5" s="1"/>
  <c r="B38" i="5"/>
  <c r="C50" i="5" s="1"/>
  <c r="F37" i="5"/>
  <c r="F36" i="5"/>
  <c r="F35" i="5"/>
  <c r="F34" i="5"/>
  <c r="E18" i="5"/>
  <c r="C18" i="5"/>
  <c r="B18" i="5"/>
  <c r="C48" i="5" s="1"/>
  <c r="F17" i="5"/>
  <c r="F16" i="5"/>
  <c r="F15" i="5"/>
  <c r="F14" i="5"/>
  <c r="F20" i="5" l="1"/>
  <c r="C45" i="5"/>
  <c r="C47" i="5" s="1"/>
  <c r="B42" i="5"/>
  <c r="F18" i="5"/>
  <c r="C49" i="5" s="1"/>
  <c r="C22" i="5"/>
  <c r="E22" i="5"/>
  <c r="E44" i="1" s="1"/>
  <c r="E46" i="1" s="1"/>
  <c r="E87" i="1" s="1"/>
  <c r="F38" i="5"/>
  <c r="C51" i="5" s="1"/>
  <c r="F40" i="5"/>
  <c r="B22" i="5"/>
  <c r="E97" i="1" l="1"/>
  <c r="H63" i="8" l="1"/>
  <c r="E92" i="1" s="1"/>
  <c r="H47" i="8"/>
  <c r="H48" i="8"/>
  <c r="H50" i="8" l="1"/>
  <c r="H64" i="8" s="1"/>
  <c r="E93" i="1" s="1"/>
  <c r="E95" i="1" s="1"/>
  <c r="E37" i="1" l="1"/>
  <c r="E39" i="1" s="1"/>
  <c r="E88" i="1" s="1"/>
  <c r="E98" i="1"/>
  <c r="H66" i="8"/>
</calcChain>
</file>

<file path=xl/sharedStrings.xml><?xml version="1.0" encoding="utf-8"?>
<sst xmlns="http://schemas.openxmlformats.org/spreadsheetml/2006/main" count="285" uniqueCount="215">
  <si>
    <t>City of Hamilton - Children's &amp; Community Services Division</t>
  </si>
  <si>
    <t>Budget Template - Expansion Application</t>
  </si>
  <si>
    <t xml:space="preserve">Statement of Financial Position </t>
  </si>
  <si>
    <r>
      <t xml:space="preserve">The completed Budget Template must be submitted as part of your Directed Growth application package in Excel format. According to the Ministry's guidelines, all licensees enrolling into CWELCC are required to demonstrate their financial viability.  The information collected in this workbook provides details regarding your organization's financial business plan and will be used to assess viability. 
All 3 tabs must be completed and instructions have been included at the top of each tab.
</t>
    </r>
    <r>
      <rPr>
        <b/>
        <sz val="12"/>
        <rFont val="Arial"/>
        <family val="2"/>
      </rPr>
      <t>Instructions</t>
    </r>
    <r>
      <rPr>
        <sz val="12"/>
        <rFont val="Arial"/>
        <family val="2"/>
      </rPr>
      <t>: 
1. Enter the Organization Name and Fiscal Year End.
2. Complete the white cells below with the details regarding the financial position of the organization.
3. Continue to the Program Budget tab.</t>
    </r>
  </si>
  <si>
    <t>Organization Name:</t>
  </si>
  <si>
    <t>Fiscal Year End</t>
  </si>
  <si>
    <r>
      <rPr>
        <b/>
        <u/>
        <sz val="12"/>
        <color theme="1"/>
        <rFont val="Calibri"/>
        <family val="2"/>
        <scheme val="minor"/>
      </rPr>
      <t>Note</t>
    </r>
    <r>
      <rPr>
        <sz val="12"/>
        <color theme="1"/>
        <rFont val="Calibri"/>
        <family val="2"/>
        <scheme val="minor"/>
      </rPr>
      <t>: New programs should align their fiscal year end with the calendar year.</t>
    </r>
  </si>
  <si>
    <t>Assets</t>
  </si>
  <si>
    <t>Cash/Bank</t>
  </si>
  <si>
    <t>Short Term Investments</t>
  </si>
  <si>
    <t>Prepaid Expenses</t>
  </si>
  <si>
    <t>Others (provide details below)</t>
  </si>
  <si>
    <t>Total Current Assets</t>
  </si>
  <si>
    <t>Capital Assets (Net of Amortization)</t>
  </si>
  <si>
    <t>Total Long Term Assets</t>
  </si>
  <si>
    <t>Total Assets</t>
  </si>
  <si>
    <t>Liabilities</t>
  </si>
  <si>
    <t>Bank Indebtedness</t>
  </si>
  <si>
    <t xml:space="preserve">Accounts Payable </t>
  </si>
  <si>
    <t>Short Term Loans</t>
  </si>
  <si>
    <t>Total Current Liabilities</t>
  </si>
  <si>
    <t>Mortgage</t>
  </si>
  <si>
    <t>Other Loans</t>
  </si>
  <si>
    <t>Due to / from shareholder</t>
  </si>
  <si>
    <t>Total Non- Current Liabilities</t>
  </si>
  <si>
    <t>Total Liabilities</t>
  </si>
  <si>
    <t>Equity / Net Assets</t>
  </si>
  <si>
    <t>Total  Equity / Net Assets</t>
  </si>
  <si>
    <r>
      <t xml:space="preserve">Additional Information:   </t>
    </r>
    <r>
      <rPr>
        <sz val="12"/>
        <color theme="1"/>
        <rFont val="Arial"/>
        <family val="2"/>
      </rPr>
      <t>Please provide any additional information that you believe is relevant to assessing your child care operation’s financial viability and ability to comply with the CWELCC requirements.</t>
    </r>
  </si>
  <si>
    <t>Budget Template - Directed Growth Application</t>
  </si>
  <si>
    <t>Operating and Budget Projections</t>
  </si>
  <si>
    <t xml:space="preserve">The Ministry's expectation is that new Licensees develop their operating plan to fit within their calculated Program Allocation.  A summary of the Program Allocation has been provided at the bottom of this page.  </t>
  </si>
  <si>
    <t>The calculation details are on the "Program Allocation" Tab, which can be accessed --------&gt;</t>
  </si>
  <si>
    <t>HERE</t>
  </si>
  <si>
    <r>
      <rPr>
        <b/>
        <sz val="12"/>
        <rFont val="Calibri"/>
        <family val="2"/>
        <scheme val="minor"/>
      </rPr>
      <t>Instructions</t>
    </r>
    <r>
      <rPr>
        <sz val="12"/>
        <rFont val="Calibri"/>
        <family val="2"/>
        <scheme val="minor"/>
      </rPr>
      <t>: (complete all applicable white cells)</t>
    </r>
    <r>
      <rPr>
        <b/>
        <sz val="12"/>
        <color theme="1"/>
        <rFont val="Calibri"/>
        <family val="2"/>
        <scheme val="minor"/>
      </rPr>
      <t xml:space="preserve">
1. </t>
    </r>
    <r>
      <rPr>
        <sz val="12"/>
        <color theme="1"/>
        <rFont val="Calibri"/>
        <family val="2"/>
        <scheme val="minor"/>
      </rPr>
      <t xml:space="preserve">Enter the name of the child care site listed in the Direct Growth Application
</t>
    </r>
    <r>
      <rPr>
        <b/>
        <sz val="12"/>
        <color theme="1"/>
        <rFont val="Calibri"/>
        <family val="2"/>
        <scheme val="minor"/>
      </rPr>
      <t>2</t>
    </r>
    <r>
      <rPr>
        <sz val="12"/>
        <color theme="1"/>
        <rFont val="Calibri"/>
        <family val="2"/>
        <scheme val="minor"/>
      </rPr>
      <t>. Enter the following information in the Program Operating Details section:
    • Total annual operating days, all closure days (children not attending) and indicate if families will be charged for the closure days
    • Total spaces (license capacity) for each applicable age group. (</t>
    </r>
    <r>
      <rPr>
        <i/>
        <sz val="12"/>
        <color theme="1"/>
        <rFont val="Calibri"/>
        <family val="2"/>
        <scheme val="minor"/>
      </rPr>
      <t>Note</t>
    </r>
    <r>
      <rPr>
        <sz val="12"/>
        <color theme="1"/>
        <rFont val="Calibri"/>
        <family val="2"/>
        <scheme val="minor"/>
      </rPr>
      <t xml:space="preserve">: The expectation is that the site operates at full license capacity).
    • Details of any other mandatory fees and/or non-base fees charged, if applicable.
</t>
    </r>
    <r>
      <rPr>
        <b/>
        <sz val="12"/>
        <color theme="1"/>
        <rFont val="Calibri"/>
        <family val="2"/>
        <scheme val="minor"/>
      </rPr>
      <t>3.</t>
    </r>
    <r>
      <rPr>
        <sz val="12"/>
        <color theme="1"/>
        <rFont val="Calibri"/>
        <family val="2"/>
        <scheme val="minor"/>
      </rPr>
      <t xml:space="preserve"> Complete the the "Projected Budget" Chart for each applicable category for the first year of operation 
</t>
    </r>
    <r>
      <rPr>
        <b/>
        <sz val="12"/>
        <color theme="1"/>
        <rFont val="Calibri"/>
        <family val="2"/>
        <scheme val="minor"/>
      </rPr>
      <t>4.</t>
    </r>
    <r>
      <rPr>
        <sz val="12"/>
        <color theme="1"/>
        <rFont val="Calibri"/>
        <family val="2"/>
        <scheme val="minor"/>
      </rPr>
      <t xml:space="preserve"> Continue to the Salaries &amp; Benefits tab.</t>
    </r>
  </si>
  <si>
    <t>1. Child Care Site Name:</t>
  </si>
  <si>
    <t>2. Program Operating Details</t>
  </si>
  <si>
    <t xml:space="preserve">Total Annual Operating Days </t>
  </si>
  <si>
    <t xml:space="preserve">List all closure dates </t>
  </si>
  <si>
    <t>Will families be charged for the closure days identified above?</t>
  </si>
  <si>
    <t>(select from the drop box)</t>
  </si>
  <si>
    <t>Age Group</t>
  </si>
  <si>
    <t>Total Spaces</t>
  </si>
  <si>
    <t>Daily Base Fees *</t>
  </si>
  <si>
    <r>
      <t>*</t>
    </r>
    <r>
      <rPr>
        <b/>
        <u/>
        <sz val="11"/>
        <color theme="1"/>
        <rFont val="Calibri"/>
        <family val="2"/>
        <scheme val="minor"/>
      </rPr>
      <t xml:space="preserve"> Note</t>
    </r>
    <r>
      <rPr>
        <sz val="11"/>
        <color theme="1"/>
        <rFont val="Calibri"/>
        <family val="2"/>
        <scheme val="minor"/>
      </rPr>
      <t>: Daily Base Fees are are the fees charged for the space, and must adhere to the Ministry</t>
    </r>
  </si>
  <si>
    <t>Infant</t>
  </si>
  <si>
    <t xml:space="preserve"> of Education's requirement as outlined in the CCEYA:</t>
  </si>
  <si>
    <t>Child Care and Early Years Act, 2014</t>
  </si>
  <si>
    <t>Toddler</t>
  </si>
  <si>
    <t>Effective January 1, 2025 fees for CWELCC participating programs are capped at $22/day.</t>
  </si>
  <si>
    <t>Preschool</t>
  </si>
  <si>
    <t>* Other Mandatory Base Fees (eg registration fee)</t>
  </si>
  <si>
    <t>Non-Base Fees (eg NSF charge)</t>
  </si>
  <si>
    <t>Description and Frequency</t>
  </si>
  <si>
    <t>Fee Charged</t>
  </si>
  <si>
    <t>Description</t>
  </si>
  <si>
    <r>
      <rPr>
        <b/>
        <sz val="11"/>
        <color theme="1"/>
        <rFont val="Calibri"/>
        <family val="2"/>
        <scheme val="minor"/>
      </rPr>
      <t>*Note</t>
    </r>
    <r>
      <rPr>
        <sz val="11"/>
        <color theme="1"/>
        <rFont val="Calibri"/>
        <family val="2"/>
        <scheme val="minor"/>
      </rPr>
      <t xml:space="preserve">: The overall charge for all mandatory base fees cannot exceed $22/day. For example, fees that are not charged as part of a daily fee (such as one-time registration fees)
</t>
    </r>
  </si>
  <si>
    <t>can be spread out over the number of service days in the year. This ensures that the total daily charge does not go over the limit of $22 per day.</t>
  </si>
  <si>
    <t>(c) Projected Budget</t>
  </si>
  <si>
    <t>REVENUES</t>
  </si>
  <si>
    <t>Projected Total</t>
  </si>
  <si>
    <t>Comments</t>
  </si>
  <si>
    <t xml:space="preserve">Child Care Fees - Based on 10% vacancy rate (no entry required)
</t>
  </si>
  <si>
    <t>Calculated based on 90% of license capacity</t>
  </si>
  <si>
    <t>Estimated CWELCC Cost-based Funding Allocation</t>
  </si>
  <si>
    <t>Please refer to program allocation tab</t>
  </si>
  <si>
    <t>Other Revenue (please specify in comments)</t>
  </si>
  <si>
    <t>Total Projected Revenues</t>
  </si>
  <si>
    <t>EXPENSES</t>
  </si>
  <si>
    <t xml:space="preserve">PROGRAM STAFFING </t>
  </si>
  <si>
    <t>$</t>
  </si>
  <si>
    <t>Program Staff Salaries and Benefits  (mandatory and non-mandatory)</t>
  </si>
  <si>
    <t>Populated from the Salaries &amp; Benefits tab</t>
  </si>
  <si>
    <t>Supervisor Salary and Benefits (mandatory and non-mandatory)</t>
  </si>
  <si>
    <t>TOTAL  PROGRAM STAFFING COSTS</t>
  </si>
  <si>
    <t>ACCOMODATIONS</t>
  </si>
  <si>
    <t xml:space="preserve">Depreciation / Amortization of tangible assets </t>
  </si>
  <si>
    <t xml:space="preserve">Mortgage - Interest only </t>
  </si>
  <si>
    <t>Rent</t>
  </si>
  <si>
    <t>Other occupancy costs - charges by landlord (i.e. Cleaning)</t>
  </si>
  <si>
    <t>Equipment rental - computer, office machines</t>
  </si>
  <si>
    <t xml:space="preserve">Repairs and maintenance </t>
  </si>
  <si>
    <t>Security - alarm system and repairs</t>
  </si>
  <si>
    <t>Garbage removal</t>
  </si>
  <si>
    <t>Property taxes - paid directly to City</t>
  </si>
  <si>
    <t>Property Insurance</t>
  </si>
  <si>
    <t>Other (please specify in comments)</t>
  </si>
  <si>
    <t>TOTAL ACCOMODATIONS</t>
  </si>
  <si>
    <t xml:space="preserve">OPERATIONS </t>
  </si>
  <si>
    <t>Advertising and promotion</t>
  </si>
  <si>
    <t>Bad debt expense</t>
  </si>
  <si>
    <t>Other Insurance (example cyber liability, vulnerable sector, etc.)</t>
  </si>
  <si>
    <t>Interest and bank charges (excluding mortgage interest)</t>
  </si>
  <si>
    <t>Principal on short-term debt, bonds, debentures, long-term debt</t>
  </si>
  <si>
    <t>Office expenses</t>
  </si>
  <si>
    <t>Legal fees</t>
  </si>
  <si>
    <t>Accounting fees</t>
  </si>
  <si>
    <t>Consulting fees</t>
  </si>
  <si>
    <t>Franchise fees</t>
  </si>
  <si>
    <t>Professional Development Training costs</t>
  </si>
  <si>
    <t>Management Salaries</t>
  </si>
  <si>
    <t>Other Employee salaries and benefits (excluding program staff and supervisor)</t>
  </si>
  <si>
    <t>Supplies and program equipment</t>
  </si>
  <si>
    <t>Laundry</t>
  </si>
  <si>
    <t>Food and catering</t>
  </si>
  <si>
    <t>Computer-related expenses (other than computer equipment rental)</t>
  </si>
  <si>
    <t xml:space="preserve">Utilities </t>
  </si>
  <si>
    <t>Telephone and telecommunications</t>
  </si>
  <si>
    <t>Vehicle expenses (including fuel)</t>
  </si>
  <si>
    <t>General and administrative expenses</t>
  </si>
  <si>
    <t>TOTAL OPERATIONS</t>
  </si>
  <si>
    <t xml:space="preserve">TOTAL BUDGETED EXPENSES </t>
  </si>
  <si>
    <t>Projected Surplus / Deficit</t>
  </si>
  <si>
    <t>Program Cost Allocation</t>
  </si>
  <si>
    <t>Allocation in Lieu of Profit/Surplus</t>
  </si>
  <si>
    <t>Expected Base Fee Revenue Offset</t>
  </si>
  <si>
    <t>This includes other mandatory base fee revenues entered above.</t>
  </si>
  <si>
    <t>Estimated Total Cost-Based Funding Allocation</t>
  </si>
  <si>
    <t>Total Budgeted Expenses (from above)</t>
  </si>
  <si>
    <t>Est Cost-Based Allocation Minus Budgeted Expenses</t>
  </si>
  <si>
    <t>Salaries and Benefits Projection</t>
  </si>
  <si>
    <r>
      <rPr>
        <b/>
        <sz val="12"/>
        <rFont val="Arial"/>
        <family val="2"/>
      </rPr>
      <t>Instructions</t>
    </r>
    <r>
      <rPr>
        <b/>
        <sz val="11"/>
        <rFont val="Arial"/>
        <family val="2"/>
      </rPr>
      <t xml:space="preserve">: </t>
    </r>
    <r>
      <rPr>
        <sz val="11"/>
        <color theme="1"/>
        <rFont val="Arial"/>
        <family val="2"/>
      </rPr>
      <t xml:space="preserve">
The information provided on this tab will automatically populate the Salaries &amp; Benefits sections on the "</t>
    </r>
    <r>
      <rPr>
        <i/>
        <sz val="11"/>
        <color theme="1"/>
        <rFont val="Arial"/>
        <family val="2"/>
      </rPr>
      <t>Program Budget"</t>
    </r>
    <r>
      <rPr>
        <sz val="11"/>
        <color theme="1"/>
        <rFont val="Arial"/>
        <family val="2"/>
      </rPr>
      <t xml:space="preserve"> tab.
For multi-site or multi-service agencies, only include the amounts associated with the proposed new site identified on the application.
   1. For the below Program and Administration categories, enter in the required staffing information, projected for first year of operations.
For each position category selected, if staff are paid the same hourly wage, report the summarized number of employees, annual hours, hourly wage, and annual salary budget. If the position category includes staff paid different hourly wage, use a separate line summarizing the employees in the same position category and paid the same hourly wage.
Calculate the benefits for all employees for each category and enter as a lump sum in cells E21 and E34.
  2. Review the "</t>
    </r>
    <r>
      <rPr>
        <i/>
        <sz val="11"/>
        <color theme="1"/>
        <rFont val="Arial"/>
        <family val="2"/>
      </rPr>
      <t>Program Budget"</t>
    </r>
    <r>
      <rPr>
        <sz val="11"/>
        <color theme="1"/>
        <rFont val="Arial"/>
        <family val="2"/>
      </rPr>
      <t xml:space="preserve"> tab for accuracy and submit your completed Budget Template with your Directed Growth Application through CWELCC Document Submission Form using the Application Package Checklist.</t>
    </r>
  </si>
  <si>
    <t>Child Care Site Name:</t>
  </si>
  <si>
    <t>1. PROGRAM STAFF</t>
  </si>
  <si>
    <t>* Note: For 2025 the wage floor for RECE program staff is $24.86 and for Supervisors is $25.86</t>
  </si>
  <si>
    <t>Minimum Staff 
Required</t>
  </si>
  <si>
    <t>Position Category
(For Non-RECE positions, 
select from drop box)</t>
  </si>
  <si>
    <t>Number of Employees</t>
  </si>
  <si>
    <t>Total Annual Hours 
(Jan-Dec)</t>
  </si>
  <si>
    <t>Hourly Wage *</t>
  </si>
  <si>
    <t xml:space="preserve"> Annual Salaries Budget
(Jan-Dec)</t>
  </si>
  <si>
    <t>FTE</t>
  </si>
  <si>
    <t>Licence Capacity</t>
  </si>
  <si>
    <t># Staff needed</t>
  </si>
  <si>
    <t>Program Staff RECE Full Time</t>
  </si>
  <si>
    <t>Program Staff RECE Part Time</t>
  </si>
  <si>
    <t xml:space="preserve">Preschool  </t>
  </si>
  <si>
    <t>Ministry Approved Supervisor</t>
  </si>
  <si>
    <t>TOTAL # STAFF</t>
  </si>
  <si>
    <t>Total Salaries</t>
  </si>
  <si>
    <t>Benefits for all Program Employees</t>
  </si>
  <si>
    <t>Total Salaries and Benefits</t>
  </si>
  <si>
    <t>2. Supervisor</t>
  </si>
  <si>
    <t>Position Category
(Select from drop box)</t>
  </si>
  <si>
    <t>Hourly Wage</t>
  </si>
  <si>
    <t>3. ADMINISTRATION</t>
  </si>
  <si>
    <t>Annual Hours 
(Jan-Dec)</t>
  </si>
  <si>
    <t>FTE 
 (based on 1820 annual hours)</t>
  </si>
  <si>
    <t>Benefits for all Administration Employees</t>
  </si>
  <si>
    <t>SUMMARY</t>
  </si>
  <si>
    <t>Grand Totals - Salary</t>
  </si>
  <si>
    <t>Grand Totals - Benefits</t>
  </si>
  <si>
    <t>Grand Totals - Salary and Benefits</t>
  </si>
  <si>
    <t>Total Program Staff Head Count including Supervisor</t>
  </si>
  <si>
    <t>Total Program FTEs including Supervisor</t>
  </si>
  <si>
    <t>Total Administration Staff Head Count</t>
  </si>
  <si>
    <t>Total Administration FTEs</t>
  </si>
  <si>
    <t>Executive Director</t>
  </si>
  <si>
    <t>Managers</t>
  </si>
  <si>
    <t>Clerical</t>
  </si>
  <si>
    <t>Program Staff Non RECE Full Time</t>
  </si>
  <si>
    <t>Accounting</t>
  </si>
  <si>
    <t>Program Staff Non RECE Part Time</t>
  </si>
  <si>
    <t>Supply Staff</t>
  </si>
  <si>
    <t>Cook</t>
  </si>
  <si>
    <t>CWELCC Cost-based Funding Calculation</t>
  </si>
  <si>
    <t>(1) Operating Data as reported on the "Program Budget" tab.</t>
  </si>
  <si>
    <t>Operating Days</t>
  </si>
  <si>
    <t>Operating Capacity</t>
  </si>
  <si>
    <t>License Capacity</t>
  </si>
  <si>
    <t>(2) Program Cost Allocation - Benchmark Allocations</t>
  </si>
  <si>
    <t>Program Staffing Component</t>
  </si>
  <si>
    <t>Benchmark</t>
  </si>
  <si>
    <t>Operating 
Space days</t>
  </si>
  <si>
    <t>Ancillary 
(13.4%)</t>
  </si>
  <si>
    <t>Total</t>
  </si>
  <si>
    <t>Supervisor Component</t>
  </si>
  <si>
    <t xml:space="preserve">
Service Days</t>
  </si>
  <si>
    <t xml:space="preserve">
Benchmark</t>
  </si>
  <si>
    <t>Eligible 
child ratio</t>
  </si>
  <si>
    <t>Ancilliary (16.2%)</t>
  </si>
  <si>
    <t xml:space="preserve">Total </t>
  </si>
  <si>
    <t>Accomodation Component</t>
  </si>
  <si>
    <t>Licensed Spaces</t>
  </si>
  <si>
    <t xml:space="preserve"> </t>
  </si>
  <si>
    <t>Operations Fixed cost component</t>
  </si>
  <si>
    <t>Licensed space days</t>
  </si>
  <si>
    <t>Operations Variable cost component</t>
  </si>
  <si>
    <t>Operating space days</t>
  </si>
  <si>
    <t>Apply GAF of 0.82</t>
  </si>
  <si>
    <t>Total Benchmark Components</t>
  </si>
  <si>
    <t xml:space="preserve">GAF for Hamilton </t>
  </si>
  <si>
    <t>TOTAL BENCHMARK ALLOCATION</t>
  </si>
  <si>
    <t>(3) Allocation in Lieu of Profit/Surplus</t>
  </si>
  <si>
    <t>1)</t>
  </si>
  <si>
    <t>4.25% X Program Cost allocation</t>
  </si>
  <si>
    <t>2)</t>
  </si>
  <si>
    <t>3.5% x Benchmark allocation</t>
  </si>
  <si>
    <t>3)</t>
  </si>
  <si>
    <t>Flat Rate</t>
  </si>
  <si>
    <t>TOTAL ALLOCATION IN LIEU OF PROFIT/SURPLUS</t>
  </si>
  <si>
    <t>(4) Expected Base Fee Revenue Offset</t>
  </si>
  <si>
    <t>Daily Rate</t>
  </si>
  <si>
    <t xml:space="preserve"> operating spaces</t>
  </si>
  <si>
    <t>Service days</t>
  </si>
  <si>
    <t>Potential Revenue</t>
  </si>
  <si>
    <t>Total Estimated base fee revenue</t>
  </si>
  <si>
    <t>adjusted for max vacancy rate (90%)</t>
  </si>
  <si>
    <t xml:space="preserve">(5) Total Cost-Based Funding Allocation Summary:  </t>
  </si>
  <si>
    <t>+</t>
  </si>
  <si>
    <t>-</t>
  </si>
  <si>
    <t>=</t>
  </si>
  <si>
    <t>Total Cost-Based Funding Allocation</t>
  </si>
  <si>
    <t>City of Hamilton Notes</t>
  </si>
  <si>
    <t>This tab is used by City of Hamilton staff to make notes when reviewing the budget submission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</si>
</sst>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8" formatCode="&quot;$&quot;#,##0.00_);[Red]\(&quot;$&quot;#,##0.00\)"/>
    <numFmt numFmtId="44" formatCode="_(&quot;$&quot;* #,##0.00_);_(&quot;$&quot;* \(#,##0.00\);_(&quot;$&quot;* &quot;-&quot;??_);_(@_)"/>
    <numFmt numFmtId="43" formatCode="_(* #,##0.00_);_(* \(#,##0.00\);_(* &quot;-&quot;??_);_(@_)"/>
    <numFmt numFmtId="164" formatCode="_-&quot;$&quot;* #,##0.00_-;\-&quot;$&quot;* #,##0.00_-;_-&quot;$&quot;* &quot;-&quot;??_-;_-@_-"/>
    <numFmt numFmtId="165" formatCode="_-* #,##0.00_-;\-* #,##0.00_-;_-* &quot;-&quot;??_-;_-@_-"/>
    <numFmt numFmtId="166" formatCode="_-* #,##0_-;\-* #,##0_-;_-* &quot;-&quot;??_-;_-@_-"/>
    <numFmt numFmtId="167" formatCode="0.0%"/>
    <numFmt numFmtId="168" formatCode="_(* #,##0_);_(* \(#,##0\);_(* &quot;-&quot;??_);_(@_)"/>
    <numFmt numFmtId="169" formatCode="_(&quot;$&quot;* #,##0_);_(&quot;$&quot;* \(#,##0\);_(&quot;$&quot;* &quot;-&quot;??_);_(@_)"/>
  </numFmts>
  <fonts count="52" x14ac:knownFonts="1">
    <font>
      <sz val="11"/>
      <color theme="1"/>
      <name val="Calibri"/>
      <family val="2"/>
      <scheme val="minor"/>
    </font>
    <font>
      <sz val="11"/>
      <color theme="1"/>
      <name val="Calibri"/>
      <family val="2"/>
      <scheme val="minor"/>
    </font>
    <font>
      <sz val="12"/>
      <color theme="1"/>
      <name val="Calibri"/>
      <family val="2"/>
      <scheme val="minor"/>
    </font>
    <font>
      <sz val="12"/>
      <color theme="1"/>
      <name val="Arial"/>
      <family val="2"/>
    </font>
    <font>
      <b/>
      <sz val="12"/>
      <color theme="1"/>
      <name val="Arial"/>
      <family val="2"/>
    </font>
    <font>
      <b/>
      <sz val="11"/>
      <color theme="1"/>
      <name val="Calibri"/>
      <family val="2"/>
      <scheme val="minor"/>
    </font>
    <font>
      <b/>
      <sz val="12"/>
      <name val="Arial"/>
      <family val="2"/>
    </font>
    <font>
      <sz val="11"/>
      <color theme="1"/>
      <name val="Arial"/>
      <family val="2"/>
    </font>
    <font>
      <b/>
      <sz val="12"/>
      <color rgb="FFEEDEAA"/>
      <name val="Arial"/>
      <family val="2"/>
    </font>
    <font>
      <b/>
      <sz val="20"/>
      <color rgb="FFEEDEAA"/>
      <name val="Arial"/>
      <family val="2"/>
    </font>
    <font>
      <b/>
      <sz val="12"/>
      <color theme="1"/>
      <name val="Calibri"/>
      <family val="2"/>
      <scheme val="minor"/>
    </font>
    <font>
      <b/>
      <sz val="11"/>
      <name val="Arial"/>
      <family val="2"/>
    </font>
    <font>
      <sz val="11"/>
      <name val="Arial"/>
      <family val="2"/>
    </font>
    <font>
      <sz val="10"/>
      <name val="Arial"/>
      <family val="2"/>
    </font>
    <font>
      <sz val="16"/>
      <name val="Arial"/>
      <family val="2"/>
    </font>
    <font>
      <b/>
      <sz val="10"/>
      <name val="Arial"/>
      <family val="2"/>
    </font>
    <font>
      <sz val="10"/>
      <color theme="1"/>
      <name val="Arial"/>
      <family val="2"/>
    </font>
    <font>
      <sz val="12"/>
      <name val="Arial"/>
      <family val="2"/>
    </font>
    <font>
      <i/>
      <sz val="11"/>
      <color theme="1"/>
      <name val="Arial"/>
      <family val="2"/>
    </font>
    <font>
      <b/>
      <sz val="12"/>
      <color theme="4" tint="-0.249977111117893"/>
      <name val="Arial"/>
      <family val="2"/>
    </font>
    <font>
      <b/>
      <sz val="10"/>
      <color theme="4" tint="-0.249977111117893"/>
      <name val="Arial"/>
      <family val="2"/>
    </font>
    <font>
      <u/>
      <sz val="11"/>
      <color theme="10"/>
      <name val="Calibri"/>
      <family val="2"/>
      <scheme val="minor"/>
    </font>
    <font>
      <b/>
      <sz val="11"/>
      <color theme="4" tint="-0.249977111117893"/>
      <name val="Arial"/>
      <family val="2"/>
    </font>
    <font>
      <sz val="16"/>
      <color rgb="FFEEDEAA"/>
      <name val="Arial"/>
      <family val="2"/>
    </font>
    <font>
      <b/>
      <sz val="12"/>
      <color rgb="FFEEDEAA"/>
      <name val="Calibri"/>
      <family val="2"/>
      <scheme val="minor"/>
    </font>
    <font>
      <b/>
      <sz val="12"/>
      <color rgb="FF000000"/>
      <name val="Calibri"/>
      <family val="2"/>
      <scheme val="minor"/>
    </font>
    <font>
      <sz val="12"/>
      <color theme="0"/>
      <name val="Calibri"/>
      <family val="2"/>
      <scheme val="minor"/>
    </font>
    <font>
      <sz val="12"/>
      <name val="Calibri"/>
      <family val="2"/>
      <scheme val="minor"/>
    </font>
    <font>
      <b/>
      <i/>
      <sz val="12"/>
      <color theme="1"/>
      <name val="Calibri"/>
      <family val="2"/>
      <scheme val="minor"/>
    </font>
    <font>
      <b/>
      <sz val="12"/>
      <color theme="0"/>
      <name val="Calibri"/>
      <family val="2"/>
      <scheme val="minor"/>
    </font>
    <font>
      <b/>
      <sz val="14"/>
      <color theme="4" tint="-0.249977111117893"/>
      <name val="Calibri"/>
      <family val="2"/>
      <scheme val="minor"/>
    </font>
    <font>
      <b/>
      <sz val="12"/>
      <color theme="4" tint="-0.249977111117893"/>
      <name val="Calibri"/>
      <family val="2"/>
      <scheme val="minor"/>
    </font>
    <font>
      <sz val="12"/>
      <color theme="4" tint="-0.249977111117893"/>
      <name val="Calibri"/>
      <family val="2"/>
      <scheme val="minor"/>
    </font>
    <font>
      <sz val="16"/>
      <color rgb="FFEEDEAA"/>
      <name val="Calibri"/>
      <family val="2"/>
      <scheme val="minor"/>
    </font>
    <font>
      <sz val="16"/>
      <name val="Calibri"/>
      <family val="2"/>
      <scheme val="minor"/>
    </font>
    <font>
      <b/>
      <sz val="12"/>
      <name val="Calibri"/>
      <family val="2"/>
      <scheme val="minor"/>
    </font>
    <font>
      <b/>
      <sz val="12"/>
      <color rgb="FFEFE0AF"/>
      <name val="Calibri"/>
      <family val="2"/>
      <scheme val="minor"/>
    </font>
    <font>
      <u/>
      <sz val="11"/>
      <color rgb="FF0070C0"/>
      <name val="Calibri"/>
      <family val="2"/>
      <scheme val="minor"/>
    </font>
    <font>
      <b/>
      <sz val="11"/>
      <color theme="4" tint="-0.249977111117893"/>
      <name val="Calibri"/>
      <family val="2"/>
      <scheme val="minor"/>
    </font>
    <font>
      <sz val="12"/>
      <color rgb="FFEEDEAA"/>
      <name val="Calibri"/>
      <family val="2"/>
      <scheme val="minor"/>
    </font>
    <font>
      <sz val="14"/>
      <color rgb="FFEFE0AF"/>
      <name val="Calibri"/>
      <family val="2"/>
      <scheme val="minor"/>
    </font>
    <font>
      <sz val="12"/>
      <color rgb="FFEFE0AF"/>
      <name val="Calibri"/>
      <family val="2"/>
      <scheme val="minor"/>
    </font>
    <font>
      <b/>
      <u/>
      <sz val="11"/>
      <color theme="1"/>
      <name val="Calibri"/>
      <family val="2"/>
      <scheme val="minor"/>
    </font>
    <font>
      <i/>
      <sz val="12"/>
      <color theme="1"/>
      <name val="Calibri"/>
      <family val="2"/>
      <scheme val="minor"/>
    </font>
    <font>
      <i/>
      <sz val="10.5"/>
      <name val="Calibri"/>
      <family val="2"/>
      <scheme val="minor"/>
    </font>
    <font>
      <i/>
      <sz val="11"/>
      <color theme="1"/>
      <name val="Calibri"/>
      <family val="2"/>
      <scheme val="minor"/>
    </font>
    <font>
      <b/>
      <u/>
      <sz val="12"/>
      <color theme="1"/>
      <name val="Calibri"/>
      <family val="2"/>
      <scheme val="minor"/>
    </font>
    <font>
      <sz val="13"/>
      <color theme="1"/>
      <name val="Calibri"/>
      <family val="2"/>
      <scheme val="minor"/>
    </font>
    <font>
      <b/>
      <sz val="13"/>
      <color rgb="FFEEDEAA"/>
      <name val="Arial"/>
      <family val="2"/>
    </font>
    <font>
      <sz val="16"/>
      <color rgb="FFFFE59B"/>
      <name val="Calibri"/>
      <family val="2"/>
      <scheme val="minor"/>
    </font>
    <font>
      <i/>
      <u/>
      <sz val="12"/>
      <color rgb="FFFF0000"/>
      <name val="Calibri"/>
      <family val="2"/>
      <scheme val="minor"/>
    </font>
    <font>
      <b/>
      <sz val="11"/>
      <color rgb="FFFF0000"/>
      <name val="Arial"/>
      <family val="2"/>
    </font>
  </fonts>
  <fills count="13">
    <fill>
      <patternFill patternType="none"/>
    </fill>
    <fill>
      <patternFill patternType="gray125"/>
    </fill>
    <fill>
      <patternFill patternType="solid">
        <fgColor theme="0"/>
        <bgColor indexed="64"/>
      </patternFill>
    </fill>
    <fill>
      <patternFill patternType="solid">
        <fgColor theme="4" tint="-0.249977111117893"/>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EEDEAA"/>
        <bgColor indexed="64"/>
      </patternFill>
    </fill>
    <fill>
      <patternFill patternType="solid">
        <fgColor theme="0" tint="-0.249977111117893"/>
        <bgColor indexed="64"/>
      </patternFill>
    </fill>
    <fill>
      <patternFill patternType="solid">
        <fgColor rgb="FFEFE0AF"/>
        <bgColor indexed="64"/>
      </patternFill>
    </fill>
    <fill>
      <patternFill patternType="solid">
        <fgColor theme="4" tint="0.79998168889431442"/>
        <bgColor indexed="64"/>
      </patternFill>
    </fill>
    <fill>
      <patternFill patternType="solid">
        <fgColor rgb="FF7030A0"/>
        <bgColor indexed="64"/>
      </patternFill>
    </fill>
    <fill>
      <patternFill patternType="solid">
        <fgColor rgb="FFE6E6E6"/>
        <bgColor indexed="64"/>
      </patternFill>
    </fill>
    <fill>
      <patternFill patternType="solid">
        <fgColor rgb="FFF4EAC8"/>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diagonal/>
    </border>
    <border>
      <left/>
      <right style="medium">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top style="medium">
        <color indexed="64"/>
      </top>
      <bottom style="thin">
        <color indexed="64"/>
      </bottom>
      <diagonal/>
    </border>
    <border>
      <left style="medium">
        <color indexed="64"/>
      </left>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style="double">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s>
  <cellStyleXfs count="9">
    <xf numFmtId="0" fontId="0" fillId="0" borderId="0"/>
    <xf numFmtId="44" fontId="1" fillId="0" borderId="0" applyFont="0" applyFill="0" applyBorder="0" applyAlignment="0" applyProtection="0"/>
    <xf numFmtId="165" fontId="1" fillId="0" borderId="0" applyFont="0" applyFill="0" applyBorder="0" applyAlignment="0" applyProtection="0"/>
    <xf numFmtId="0" fontId="13" fillId="0" borderId="0"/>
    <xf numFmtId="165" fontId="13" fillId="0" borderId="0" applyFont="0" applyFill="0" applyBorder="0" applyAlignment="0" applyProtection="0"/>
    <xf numFmtId="164" fontId="13" fillId="0" borderId="0" applyFont="0" applyFill="0" applyBorder="0" applyAlignment="0" applyProtection="0"/>
    <xf numFmtId="9" fontId="1" fillId="0" borderId="0" applyFont="0" applyFill="0" applyBorder="0" applyAlignment="0" applyProtection="0"/>
    <xf numFmtId="0" fontId="21" fillId="0" borderId="0" applyNumberFormat="0" applyFill="0" applyBorder="0" applyAlignment="0" applyProtection="0"/>
    <xf numFmtId="43" fontId="1" fillId="0" borderId="0" applyFont="0" applyFill="0" applyBorder="0" applyAlignment="0" applyProtection="0"/>
  </cellStyleXfs>
  <cellXfs count="430">
    <xf numFmtId="0" fontId="0" fillId="0" borderId="0" xfId="0"/>
    <xf numFmtId="0" fontId="2" fillId="0" borderId="0" xfId="0" applyFont="1" applyAlignment="1">
      <alignment vertical="center"/>
    </xf>
    <xf numFmtId="44" fontId="2" fillId="0" borderId="0" xfId="0" applyNumberFormat="1" applyFont="1" applyAlignment="1">
      <alignment vertical="center"/>
    </xf>
    <xf numFmtId="0" fontId="2" fillId="5" borderId="0" xfId="0" applyFont="1" applyFill="1" applyAlignment="1">
      <alignment vertical="center"/>
    </xf>
    <xf numFmtId="44" fontId="2" fillId="5" borderId="0" xfId="0" applyNumberFormat="1" applyFont="1" applyFill="1" applyAlignment="1">
      <alignment vertical="center"/>
    </xf>
    <xf numFmtId="164" fontId="16" fillId="0" borderId="2" xfId="5" applyFont="1" applyFill="1" applyBorder="1" applyProtection="1">
      <protection locked="0"/>
    </xf>
    <xf numFmtId="0" fontId="2" fillId="3" borderId="15" xfId="0" applyFont="1" applyFill="1" applyBorder="1" applyAlignment="1">
      <alignment vertical="center"/>
    </xf>
    <xf numFmtId="0" fontId="2" fillId="3" borderId="16" xfId="0" applyFont="1" applyFill="1" applyBorder="1" applyAlignment="1">
      <alignment vertical="center"/>
    </xf>
    <xf numFmtId="44" fontId="2" fillId="3" borderId="16" xfId="0" applyNumberFormat="1" applyFont="1" applyFill="1" applyBorder="1" applyAlignment="1">
      <alignment vertical="center"/>
    </xf>
    <xf numFmtId="0" fontId="2" fillId="3" borderId="3" xfId="0" applyFont="1" applyFill="1" applyBorder="1" applyAlignment="1">
      <alignment vertical="center"/>
    </xf>
    <xf numFmtId="0" fontId="2" fillId="3" borderId="4" xfId="0" applyFont="1" applyFill="1" applyBorder="1" applyAlignment="1">
      <alignment vertical="center"/>
    </xf>
    <xf numFmtId="44" fontId="2" fillId="3" borderId="4" xfId="0" applyNumberFormat="1" applyFont="1" applyFill="1" applyBorder="1" applyAlignment="1">
      <alignment vertical="center"/>
    </xf>
    <xf numFmtId="0" fontId="0" fillId="5" borderId="0" xfId="0" applyFill="1" applyAlignment="1">
      <alignment vertical="center"/>
    </xf>
    <xf numFmtId="0" fontId="0" fillId="0" borderId="0" xfId="0" applyAlignment="1">
      <alignment vertical="center"/>
    </xf>
    <xf numFmtId="0" fontId="5" fillId="5" borderId="0" xfId="0" applyFont="1" applyFill="1" applyAlignment="1">
      <alignment vertical="center"/>
    </xf>
    <xf numFmtId="0" fontId="5" fillId="0" borderId="0" xfId="0" applyFont="1" applyAlignment="1">
      <alignment vertical="center"/>
    </xf>
    <xf numFmtId="0" fontId="0" fillId="5" borderId="0" xfId="0" applyFill="1"/>
    <xf numFmtId="0" fontId="13" fillId="5" borderId="0" xfId="3" applyFill="1"/>
    <xf numFmtId="0" fontId="8" fillId="3" borderId="1" xfId="3" applyFont="1" applyFill="1" applyBorder="1" applyAlignment="1">
      <alignment vertical="center" wrapText="1"/>
    </xf>
    <xf numFmtId="0" fontId="8" fillId="3" borderId="18" xfId="3" applyFont="1" applyFill="1" applyBorder="1" applyAlignment="1">
      <alignment horizontal="left"/>
    </xf>
    <xf numFmtId="0" fontId="13" fillId="0" borderId="0" xfId="3"/>
    <xf numFmtId="164" fontId="13" fillId="4" borderId="1" xfId="5" applyFont="1" applyFill="1" applyBorder="1" applyProtection="1"/>
    <xf numFmtId="0" fontId="2" fillId="5" borderId="18" xfId="0" applyFont="1" applyFill="1" applyBorder="1" applyAlignment="1">
      <alignment vertical="center"/>
    </xf>
    <xf numFmtId="0" fontId="2" fillId="3" borderId="24" xfId="0" applyFont="1" applyFill="1" applyBorder="1" applyAlignment="1">
      <alignment vertical="center"/>
    </xf>
    <xf numFmtId="0" fontId="2" fillId="3" borderId="25" xfId="0" applyFont="1" applyFill="1" applyBorder="1" applyAlignment="1">
      <alignment vertical="center"/>
    </xf>
    <xf numFmtId="44" fontId="2" fillId="3" borderId="25" xfId="0" applyNumberFormat="1" applyFont="1" applyFill="1" applyBorder="1" applyAlignment="1">
      <alignment vertical="center"/>
    </xf>
    <xf numFmtId="0" fontId="20" fillId="6" borderId="1" xfId="0" applyFont="1" applyFill="1" applyBorder="1" applyAlignment="1">
      <alignment horizontal="center" vertical="center" wrapText="1"/>
    </xf>
    <xf numFmtId="0" fontId="13" fillId="5" borderId="18" xfId="3" applyFill="1" applyBorder="1"/>
    <xf numFmtId="0" fontId="13" fillId="5" borderId="19" xfId="3" applyFill="1" applyBorder="1"/>
    <xf numFmtId="0" fontId="6" fillId="5" borderId="0" xfId="3" applyFont="1" applyFill="1"/>
    <xf numFmtId="0" fontId="13" fillId="5" borderId="14" xfId="3" applyFill="1" applyBorder="1"/>
    <xf numFmtId="0" fontId="13" fillId="5" borderId="20" xfId="3" applyFill="1" applyBorder="1"/>
    <xf numFmtId="0" fontId="13" fillId="5" borderId="1" xfId="3" applyFill="1" applyBorder="1" applyProtection="1">
      <protection locked="0"/>
    </xf>
    <xf numFmtId="165" fontId="0" fillId="5" borderId="1" xfId="4" applyFont="1" applyFill="1" applyBorder="1" applyProtection="1">
      <protection locked="0"/>
    </xf>
    <xf numFmtId="165" fontId="0" fillId="5" borderId="21" xfId="4" applyFont="1" applyFill="1" applyBorder="1" applyProtection="1">
      <protection locked="0"/>
    </xf>
    <xf numFmtId="164" fontId="0" fillId="5" borderId="21" xfId="5" applyFont="1" applyFill="1" applyBorder="1" applyProtection="1">
      <protection locked="0"/>
    </xf>
    <xf numFmtId="0" fontId="11" fillId="7" borderId="1" xfId="3" applyFont="1" applyFill="1" applyBorder="1" applyAlignment="1">
      <alignment horizontal="center" vertical="center" wrapText="1"/>
    </xf>
    <xf numFmtId="0" fontId="11" fillId="7" borderId="1" xfId="3" applyFont="1" applyFill="1" applyBorder="1" applyAlignment="1">
      <alignment horizontal="center" vertical="center"/>
    </xf>
    <xf numFmtId="165" fontId="0" fillId="5" borderId="22" xfId="4" applyFont="1" applyFill="1" applyBorder="1" applyProtection="1">
      <protection locked="0"/>
    </xf>
    <xf numFmtId="164" fontId="0" fillId="5" borderId="22" xfId="5" applyFont="1" applyFill="1" applyBorder="1" applyProtection="1">
      <protection locked="0"/>
    </xf>
    <xf numFmtId="0" fontId="11" fillId="4" borderId="1" xfId="3" applyFont="1" applyFill="1" applyBorder="1"/>
    <xf numFmtId="0" fontId="1" fillId="5" borderId="0" xfId="0" applyFont="1" applyFill="1"/>
    <xf numFmtId="0" fontId="1" fillId="5" borderId="19" xfId="0" applyFont="1" applyFill="1" applyBorder="1"/>
    <xf numFmtId="0" fontId="12" fillId="5" borderId="0" xfId="3" applyFont="1" applyFill="1"/>
    <xf numFmtId="0" fontId="12" fillId="0" borderId="1" xfId="3" applyFont="1" applyBorder="1" applyProtection="1">
      <protection locked="0"/>
    </xf>
    <xf numFmtId="165" fontId="12" fillId="0" borderId="1" xfId="4" applyFont="1" applyBorder="1" applyProtection="1">
      <protection locked="0"/>
    </xf>
    <xf numFmtId="165" fontId="7" fillId="0" borderId="1" xfId="4" applyFont="1" applyBorder="1" applyProtection="1">
      <protection locked="0"/>
    </xf>
    <xf numFmtId="0" fontId="12" fillId="5" borderId="19" xfId="3" applyFont="1" applyFill="1" applyBorder="1"/>
    <xf numFmtId="0" fontId="12" fillId="0" borderId="0" xfId="3" applyFont="1"/>
    <xf numFmtId="0" fontId="12" fillId="5" borderId="1" xfId="3" applyFont="1" applyFill="1" applyBorder="1" applyProtection="1">
      <protection locked="0"/>
    </xf>
    <xf numFmtId="165" fontId="1" fillId="5" borderId="1" xfId="4" applyFont="1" applyFill="1" applyBorder="1" applyProtection="1">
      <protection locked="0"/>
    </xf>
    <xf numFmtId="165" fontId="1" fillId="5" borderId="21" xfId="4" applyFont="1" applyFill="1" applyBorder="1" applyProtection="1">
      <protection locked="0"/>
    </xf>
    <xf numFmtId="164" fontId="1" fillId="5" borderId="21" xfId="5" applyFont="1" applyFill="1" applyBorder="1" applyProtection="1">
      <protection locked="0"/>
    </xf>
    <xf numFmtId="164" fontId="7" fillId="0" borderId="2" xfId="5" applyFont="1" applyBorder="1" applyProtection="1">
      <protection locked="0"/>
    </xf>
    <xf numFmtId="165" fontId="1" fillId="5" borderId="22" xfId="4" applyFont="1" applyFill="1" applyBorder="1" applyProtection="1">
      <protection locked="0"/>
    </xf>
    <xf numFmtId="164" fontId="1" fillId="5" borderId="22" xfId="5" applyFont="1" applyFill="1" applyBorder="1" applyProtection="1">
      <protection locked="0"/>
    </xf>
    <xf numFmtId="0" fontId="12" fillId="5" borderId="18" xfId="3" applyFont="1" applyFill="1" applyBorder="1"/>
    <xf numFmtId="165" fontId="17" fillId="0" borderId="1" xfId="4" applyFont="1" applyBorder="1" applyProtection="1">
      <protection locked="0"/>
    </xf>
    <xf numFmtId="164" fontId="6" fillId="4" borderId="1" xfId="5" applyFont="1" applyFill="1" applyBorder="1"/>
    <xf numFmtId="0" fontId="8" fillId="3" borderId="11" xfId="0" applyFont="1" applyFill="1" applyBorder="1"/>
    <xf numFmtId="0" fontId="6" fillId="4" borderId="11" xfId="0" applyFont="1" applyFill="1" applyBorder="1"/>
    <xf numFmtId="0" fontId="6" fillId="4" borderId="7" xfId="0" applyFont="1" applyFill="1" applyBorder="1"/>
    <xf numFmtId="0" fontId="17" fillId="4" borderId="1" xfId="0" applyFont="1" applyFill="1" applyBorder="1"/>
    <xf numFmtId="0" fontId="3" fillId="5" borderId="0" xfId="0" applyFont="1" applyFill="1" applyAlignment="1">
      <alignment horizontal="centerContinuous" vertical="center"/>
    </xf>
    <xf numFmtId="44" fontId="4" fillId="5" borderId="0" xfId="0" applyNumberFormat="1" applyFont="1" applyFill="1" applyAlignment="1">
      <alignment horizontal="centerContinuous" vertical="center"/>
    </xf>
    <xf numFmtId="0" fontId="0" fillId="3" borderId="4" xfId="0" applyFill="1" applyBorder="1" applyAlignment="1">
      <alignment vertical="center"/>
    </xf>
    <xf numFmtId="0" fontId="0" fillId="3" borderId="5" xfId="0" applyFill="1" applyBorder="1" applyAlignment="1">
      <alignment vertical="center"/>
    </xf>
    <xf numFmtId="0" fontId="0" fillId="3" borderId="25" xfId="0" applyFill="1" applyBorder="1" applyAlignment="1">
      <alignment vertical="center"/>
    </xf>
    <xf numFmtId="0" fontId="0" fillId="3" borderId="23" xfId="0" applyFill="1" applyBorder="1" applyAlignment="1">
      <alignment vertical="center"/>
    </xf>
    <xf numFmtId="165" fontId="17" fillId="0" borderId="7" xfId="4" applyFont="1" applyBorder="1" applyProtection="1">
      <protection locked="0"/>
    </xf>
    <xf numFmtId="166" fontId="11" fillId="4" borderId="1" xfId="4" applyNumberFormat="1" applyFont="1" applyFill="1" applyBorder="1" applyProtection="1"/>
    <xf numFmtId="165" fontId="11" fillId="4" borderId="1" xfId="4" applyFont="1" applyFill="1" applyBorder="1" applyProtection="1"/>
    <xf numFmtId="164" fontId="11" fillId="4" borderId="1" xfId="5" applyFont="1" applyFill="1" applyBorder="1" applyProtection="1"/>
    <xf numFmtId="165" fontId="12" fillId="4" borderId="1" xfId="4" applyFont="1" applyFill="1" applyBorder="1" applyProtection="1"/>
    <xf numFmtId="165" fontId="12" fillId="4" borderId="11" xfId="4" applyFont="1" applyFill="1" applyBorder="1" applyProtection="1"/>
    <xf numFmtId="166" fontId="12" fillId="4" borderId="1" xfId="4" applyNumberFormat="1" applyFont="1" applyFill="1" applyBorder="1" applyProtection="1"/>
    <xf numFmtId="164" fontId="12" fillId="4" borderId="1" xfId="5" applyFont="1" applyFill="1" applyBorder="1" applyProtection="1"/>
    <xf numFmtId="165" fontId="12" fillId="5" borderId="1" xfId="4" applyFont="1" applyFill="1" applyBorder="1" applyProtection="1"/>
    <xf numFmtId="165" fontId="15" fillId="4" borderId="1" xfId="4" applyFont="1" applyFill="1" applyBorder="1" applyProtection="1"/>
    <xf numFmtId="165" fontId="13" fillId="5" borderId="1" xfId="4" applyFont="1" applyFill="1" applyBorder="1" applyProtection="1"/>
    <xf numFmtId="165" fontId="13" fillId="4" borderId="1" xfId="4" applyFont="1" applyFill="1" applyBorder="1" applyProtection="1"/>
    <xf numFmtId="164" fontId="15" fillId="4" borderId="1" xfId="5" applyFont="1" applyFill="1" applyBorder="1" applyProtection="1"/>
    <xf numFmtId="165" fontId="13" fillId="4" borderId="11" xfId="4" applyFont="1" applyFill="1" applyBorder="1" applyProtection="1"/>
    <xf numFmtId="9" fontId="12" fillId="4" borderId="7" xfId="6" applyFont="1" applyFill="1" applyBorder="1" applyProtection="1"/>
    <xf numFmtId="9" fontId="13" fillId="4" borderId="7" xfId="6" applyFont="1" applyFill="1" applyBorder="1" applyProtection="1"/>
    <xf numFmtId="0" fontId="12" fillId="5" borderId="1" xfId="3" applyFont="1" applyFill="1" applyBorder="1"/>
    <xf numFmtId="1" fontId="12" fillId="5" borderId="1" xfId="3" applyNumberFormat="1" applyFont="1" applyFill="1" applyBorder="1"/>
    <xf numFmtId="0" fontId="17" fillId="4" borderId="11" xfId="0" applyFont="1" applyFill="1" applyBorder="1"/>
    <xf numFmtId="0" fontId="20" fillId="6" borderId="1" xfId="0" applyFont="1" applyFill="1" applyBorder="1" applyAlignment="1">
      <alignment horizontal="left" vertical="center"/>
    </xf>
    <xf numFmtId="0" fontId="20" fillId="8" borderId="1" xfId="0" applyFont="1" applyFill="1" applyBorder="1" applyAlignment="1">
      <alignment horizontal="left" vertical="center"/>
    </xf>
    <xf numFmtId="1" fontId="22" fillId="8" borderId="1" xfId="3" applyNumberFormat="1" applyFont="1" applyFill="1" applyBorder="1"/>
    <xf numFmtId="0" fontId="2" fillId="3" borderId="17" xfId="0" applyFont="1" applyFill="1" applyBorder="1" applyAlignment="1">
      <alignment vertical="center"/>
    </xf>
    <xf numFmtId="0" fontId="9" fillId="3" borderId="21" xfId="0" applyFont="1" applyFill="1" applyBorder="1" applyAlignment="1">
      <alignment horizontal="center" vertical="center" wrapText="1"/>
    </xf>
    <xf numFmtId="0" fontId="9" fillId="3" borderId="30" xfId="0" applyFont="1" applyFill="1" applyBorder="1" applyAlignment="1">
      <alignment horizontal="center" vertical="center" wrapText="1"/>
    </xf>
    <xf numFmtId="0" fontId="19" fillId="8" borderId="22" xfId="0" applyFont="1" applyFill="1" applyBorder="1" applyAlignment="1">
      <alignment horizontal="left" vertical="center" wrapText="1" indent="1"/>
    </xf>
    <xf numFmtId="0" fontId="4" fillId="5" borderId="18" xfId="0" applyFont="1" applyFill="1" applyBorder="1" applyAlignment="1">
      <alignment horizontal="centerContinuous" vertical="center"/>
    </xf>
    <xf numFmtId="0" fontId="4" fillId="5" borderId="0" xfId="0" applyFont="1" applyFill="1" applyAlignment="1">
      <alignment horizontal="centerContinuous" vertical="center"/>
    </xf>
    <xf numFmtId="0" fontId="2" fillId="3" borderId="12" xfId="0" applyFont="1" applyFill="1" applyBorder="1"/>
    <xf numFmtId="0" fontId="2" fillId="3" borderId="7" xfId="0" applyFont="1" applyFill="1" applyBorder="1"/>
    <xf numFmtId="0" fontId="2" fillId="5" borderId="0" xfId="0" applyFont="1" applyFill="1"/>
    <xf numFmtId="0" fontId="2" fillId="0" borderId="0" xfId="0" applyFont="1"/>
    <xf numFmtId="0" fontId="2" fillId="5" borderId="18" xfId="0" applyFont="1" applyFill="1" applyBorder="1"/>
    <xf numFmtId="0" fontId="2" fillId="5" borderId="19" xfId="0" applyFont="1" applyFill="1" applyBorder="1"/>
    <xf numFmtId="0" fontId="2" fillId="0" borderId="1" xfId="0" applyFont="1" applyBorder="1" applyProtection="1">
      <protection locked="0"/>
    </xf>
    <xf numFmtId="0" fontId="2" fillId="0" borderId="7" xfId="0" applyFont="1" applyBorder="1" applyProtection="1">
      <protection locked="0"/>
    </xf>
    <xf numFmtId="0" fontId="17" fillId="5" borderId="0" xfId="0" applyFont="1" applyFill="1" applyAlignment="1">
      <alignment horizontal="right"/>
    </xf>
    <xf numFmtId="0" fontId="8" fillId="3" borderId="31" xfId="0" applyFont="1" applyFill="1" applyBorder="1" applyAlignment="1">
      <alignment horizontal="left" vertical="center"/>
    </xf>
    <xf numFmtId="0" fontId="8" fillId="3" borderId="32" xfId="0" applyFont="1" applyFill="1" applyBorder="1" applyAlignment="1">
      <alignment horizontal="left" vertical="center"/>
    </xf>
    <xf numFmtId="0" fontId="2" fillId="3" borderId="7" xfId="0" applyFont="1" applyFill="1" applyBorder="1" applyAlignment="1">
      <alignment vertical="center"/>
    </xf>
    <xf numFmtId="44" fontId="2" fillId="0" borderId="22" xfId="0" applyNumberFormat="1" applyFont="1" applyBorder="1" applyAlignment="1" applyProtection="1">
      <alignment horizontal="center" vertical="center"/>
      <protection locked="0"/>
    </xf>
    <xf numFmtId="0" fontId="24" fillId="3" borderId="11" xfId="0" applyFont="1" applyFill="1" applyBorder="1" applyAlignment="1">
      <alignment vertical="center"/>
    </xf>
    <xf numFmtId="0" fontId="24" fillId="3" borderId="12" xfId="0" applyFont="1" applyFill="1" applyBorder="1" applyAlignment="1">
      <alignment vertical="center"/>
    </xf>
    <xf numFmtId="0" fontId="2" fillId="3" borderId="12" xfId="0" applyFont="1" applyFill="1" applyBorder="1" applyAlignment="1">
      <alignment vertical="center"/>
    </xf>
    <xf numFmtId="44" fontId="24" fillId="3" borderId="11" xfId="1" applyFont="1" applyFill="1" applyBorder="1" applyAlignment="1" applyProtection="1">
      <alignment horizontal="center" vertical="center"/>
    </xf>
    <xf numFmtId="0" fontId="2" fillId="3" borderId="11" xfId="0" applyFont="1" applyFill="1" applyBorder="1" applyAlignment="1">
      <alignment vertical="center"/>
    </xf>
    <xf numFmtId="0" fontId="24" fillId="3" borderId="12" xfId="0" applyFont="1" applyFill="1" applyBorder="1" applyAlignment="1">
      <alignment horizontal="center" vertical="center"/>
    </xf>
    <xf numFmtId="44" fontId="24" fillId="3" borderId="12" xfId="1" applyFont="1" applyFill="1" applyBorder="1" applyAlignment="1" applyProtection="1">
      <alignment horizontal="center" vertical="center"/>
    </xf>
    <xf numFmtId="0" fontId="2" fillId="5" borderId="19" xfId="0" applyFont="1" applyFill="1" applyBorder="1" applyAlignment="1">
      <alignment vertical="center"/>
    </xf>
    <xf numFmtId="44" fontId="13" fillId="4" borderId="1" xfId="1" applyFont="1" applyFill="1" applyBorder="1" applyProtection="1"/>
    <xf numFmtId="0" fontId="2" fillId="0" borderId="0" xfId="0" applyFont="1" applyAlignment="1">
      <alignment vertical="top"/>
    </xf>
    <xf numFmtId="0" fontId="2" fillId="0" borderId="0" xfId="0" applyFont="1" applyAlignment="1">
      <alignment wrapText="1"/>
    </xf>
    <xf numFmtId="0" fontId="2" fillId="0" borderId="0" xfId="0" quotePrefix="1" applyFont="1"/>
    <xf numFmtId="0" fontId="30" fillId="8" borderId="11" xfId="0" applyFont="1" applyFill="1" applyBorder="1" applyAlignment="1">
      <alignment vertical="center"/>
    </xf>
    <xf numFmtId="0" fontId="30" fillId="8" borderId="12" xfId="0" applyFont="1" applyFill="1" applyBorder="1" applyAlignment="1">
      <alignment vertical="center"/>
    </xf>
    <xf numFmtId="0" fontId="32" fillId="8" borderId="11" xfId="0" applyFont="1" applyFill="1" applyBorder="1" applyAlignment="1">
      <alignment vertical="center"/>
    </xf>
    <xf numFmtId="0" fontId="32" fillId="8" borderId="12" xfId="0" applyFont="1" applyFill="1" applyBorder="1" applyAlignment="1">
      <alignment vertical="center"/>
    </xf>
    <xf numFmtId="0" fontId="32" fillId="8" borderId="7" xfId="0" applyFont="1" applyFill="1" applyBorder="1" applyAlignment="1">
      <alignment vertical="center"/>
    </xf>
    <xf numFmtId="44" fontId="31" fillId="8" borderId="1" xfId="1" applyFont="1" applyFill="1" applyBorder="1" applyAlignment="1">
      <alignment horizontal="center" vertical="center"/>
    </xf>
    <xf numFmtId="0" fontId="24" fillId="3" borderId="1" xfId="0" applyFont="1" applyFill="1" applyBorder="1" applyAlignment="1">
      <alignment horizontal="left" vertical="center"/>
    </xf>
    <xf numFmtId="0" fontId="24" fillId="3" borderId="28" xfId="0" applyFont="1" applyFill="1" applyBorder="1" applyAlignment="1">
      <alignment vertical="center"/>
    </xf>
    <xf numFmtId="0" fontId="24" fillId="3" borderId="4" xfId="0" applyFont="1" applyFill="1" applyBorder="1" applyAlignment="1">
      <alignment vertical="center"/>
    </xf>
    <xf numFmtId="44" fontId="24" fillId="3" borderId="4" xfId="0" applyNumberFormat="1" applyFont="1" applyFill="1" applyBorder="1" applyAlignment="1">
      <alignment vertical="center"/>
    </xf>
    <xf numFmtId="0" fontId="24" fillId="3" borderId="29" xfId="0" applyFont="1" applyFill="1" applyBorder="1" applyAlignment="1">
      <alignment vertical="center"/>
    </xf>
    <xf numFmtId="0" fontId="36" fillId="3" borderId="28" xfId="0" applyFont="1" applyFill="1" applyBorder="1" applyAlignment="1">
      <alignment vertical="center"/>
    </xf>
    <xf numFmtId="0" fontId="31" fillId="8" borderId="1" xfId="0" applyFont="1" applyFill="1" applyBorder="1" applyAlignment="1">
      <alignment vertical="center" wrapText="1"/>
    </xf>
    <xf numFmtId="44" fontId="31" fillId="8" borderId="1" xfId="0" applyNumberFormat="1" applyFont="1" applyFill="1" applyBorder="1" applyAlignment="1">
      <alignment horizontal="center" vertical="center" wrapText="1"/>
    </xf>
    <xf numFmtId="0" fontId="0" fillId="5" borderId="0" xfId="0" applyFill="1" applyAlignment="1">
      <alignment vertical="center" wrapText="1"/>
    </xf>
    <xf numFmtId="0" fontId="0" fillId="0" borderId="0" xfId="0" applyAlignment="1">
      <alignment vertical="center" wrapText="1"/>
    </xf>
    <xf numFmtId="0" fontId="38" fillId="8" borderId="1" xfId="0" applyFont="1" applyFill="1" applyBorder="1" applyAlignment="1">
      <alignment horizontal="left" vertical="center" wrapText="1" indent="1"/>
    </xf>
    <xf numFmtId="44" fontId="2" fillId="0" borderId="1" xfId="1" applyFont="1" applyBorder="1" applyAlignment="1" applyProtection="1">
      <alignment horizontal="left" vertical="center"/>
      <protection locked="0"/>
    </xf>
    <xf numFmtId="0" fontId="36" fillId="3" borderId="4" xfId="0" applyFont="1" applyFill="1" applyBorder="1" applyAlignment="1">
      <alignment vertical="center"/>
    </xf>
    <xf numFmtId="44" fontId="36" fillId="3" borderId="4" xfId="0" applyNumberFormat="1" applyFont="1" applyFill="1" applyBorder="1" applyAlignment="1">
      <alignment vertical="center"/>
    </xf>
    <xf numFmtId="0" fontId="36" fillId="3" borderId="29" xfId="0" applyFont="1" applyFill="1" applyBorder="1" applyAlignment="1">
      <alignment vertical="center"/>
    </xf>
    <xf numFmtId="0" fontId="39" fillId="3" borderId="4" xfId="0" applyFont="1" applyFill="1" applyBorder="1" applyAlignment="1">
      <alignment vertical="center"/>
    </xf>
    <xf numFmtId="44" fontId="2" fillId="2" borderId="7" xfId="0" applyNumberFormat="1" applyFont="1" applyFill="1" applyBorder="1" applyAlignment="1" applyProtection="1">
      <alignment horizontal="center" vertical="center"/>
      <protection locked="0"/>
    </xf>
    <xf numFmtId="0" fontId="25" fillId="4" borderId="18" xfId="0" applyFont="1" applyFill="1" applyBorder="1" applyAlignment="1">
      <alignment horizontal="right" vertical="center"/>
    </xf>
    <xf numFmtId="0" fontId="25" fillId="4" borderId="0" xfId="0" applyFont="1" applyFill="1" applyAlignment="1">
      <alignment horizontal="right" vertical="center"/>
    </xf>
    <xf numFmtId="0" fontId="2" fillId="4" borderId="0" xfId="0" applyFont="1" applyFill="1" applyAlignment="1">
      <alignment horizontal="center" vertical="center"/>
    </xf>
    <xf numFmtId="44" fontId="10" fillId="4" borderId="0" xfId="1" applyFont="1" applyFill="1" applyBorder="1" applyAlignment="1" applyProtection="1">
      <alignment horizontal="center" vertical="center"/>
    </xf>
    <xf numFmtId="0" fontId="10" fillId="4" borderId="19" xfId="0" applyFont="1" applyFill="1" applyBorder="1" applyAlignment="1">
      <alignment vertical="center"/>
    </xf>
    <xf numFmtId="0" fontId="0" fillId="2" borderId="0" xfId="0" applyFill="1" applyAlignment="1">
      <alignment vertical="center"/>
    </xf>
    <xf numFmtId="0" fontId="24" fillId="3" borderId="7" xfId="0" applyFont="1" applyFill="1" applyBorder="1" applyAlignment="1">
      <alignment vertical="center"/>
    </xf>
    <xf numFmtId="0" fontId="30" fillId="8" borderId="7" xfId="0" applyFont="1" applyFill="1" applyBorder="1" applyAlignment="1">
      <alignment vertical="center"/>
    </xf>
    <xf numFmtId="0" fontId="30" fillId="8" borderId="11" xfId="0" applyFont="1" applyFill="1" applyBorder="1" applyAlignment="1">
      <alignment horizontal="left" vertical="center"/>
    </xf>
    <xf numFmtId="0" fontId="30" fillId="8" borderId="12" xfId="0" applyFont="1" applyFill="1" applyBorder="1" applyAlignment="1">
      <alignment horizontal="left" vertical="center"/>
    </xf>
    <xf numFmtId="0" fontId="30" fillId="8" borderId="7" xfId="0" applyFont="1" applyFill="1" applyBorder="1" applyAlignment="1">
      <alignment horizontal="left" vertical="center"/>
    </xf>
    <xf numFmtId="44" fontId="24" fillId="3" borderId="12" xfId="1" applyFont="1" applyFill="1" applyBorder="1" applyAlignment="1">
      <alignment horizontal="center" vertical="center"/>
    </xf>
    <xf numFmtId="0" fontId="2" fillId="0" borderId="7" xfId="0" applyFont="1" applyBorder="1" applyAlignment="1" applyProtection="1">
      <alignment vertical="center" wrapText="1"/>
      <protection locked="0"/>
    </xf>
    <xf numFmtId="0" fontId="31" fillId="8" borderId="11" xfId="0" applyFont="1" applyFill="1" applyBorder="1" applyAlignment="1">
      <alignment horizontal="center" vertical="center" wrapText="1"/>
    </xf>
    <xf numFmtId="0" fontId="37" fillId="5" borderId="0" xfId="7" applyFont="1" applyFill="1" applyBorder="1" applyAlignment="1">
      <alignment vertical="center"/>
    </xf>
    <xf numFmtId="0" fontId="0" fillId="5" borderId="18" xfId="0" applyFill="1" applyBorder="1" applyAlignment="1">
      <alignment vertical="center"/>
    </xf>
    <xf numFmtId="0" fontId="0" fillId="5" borderId="19" xfId="0" applyFill="1" applyBorder="1" applyAlignment="1">
      <alignment vertical="center"/>
    </xf>
    <xf numFmtId="0" fontId="2" fillId="3" borderId="13" xfId="0" applyFont="1" applyFill="1" applyBorder="1" applyAlignment="1">
      <alignment vertical="center"/>
    </xf>
    <xf numFmtId="0" fontId="2" fillId="3" borderId="14" xfId="0" applyFont="1" applyFill="1" applyBorder="1" applyAlignment="1">
      <alignment vertical="center"/>
    </xf>
    <xf numFmtId="0" fontId="2" fillId="3" borderId="14" xfId="0" applyFont="1" applyFill="1" applyBorder="1" applyAlignment="1">
      <alignment horizontal="left" vertical="center" indent="1"/>
    </xf>
    <xf numFmtId="44" fontId="2" fillId="3" borderId="14" xfId="0" applyNumberFormat="1" applyFont="1" applyFill="1" applyBorder="1" applyAlignment="1">
      <alignment horizontal="left" vertical="center" indent="1"/>
    </xf>
    <xf numFmtId="44" fontId="2" fillId="3" borderId="17" xfId="0" applyNumberFormat="1" applyFont="1" applyFill="1" applyBorder="1" applyAlignment="1">
      <alignment vertical="center"/>
    </xf>
    <xf numFmtId="44" fontId="2" fillId="3" borderId="20" xfId="0" applyNumberFormat="1" applyFont="1" applyFill="1" applyBorder="1" applyAlignment="1">
      <alignment horizontal="left" vertical="center" indent="1"/>
    </xf>
    <xf numFmtId="44" fontId="4" fillId="5" borderId="19" xfId="0" applyNumberFormat="1" applyFont="1" applyFill="1" applyBorder="1" applyAlignment="1">
      <alignment horizontal="centerContinuous" vertical="center"/>
    </xf>
    <xf numFmtId="44" fontId="2" fillId="5" borderId="19" xfId="0" applyNumberFormat="1" applyFont="1" applyFill="1" applyBorder="1" applyAlignment="1">
      <alignment vertical="center"/>
    </xf>
    <xf numFmtId="44" fontId="2" fillId="3" borderId="14" xfId="0" applyNumberFormat="1" applyFont="1" applyFill="1" applyBorder="1" applyAlignment="1">
      <alignment vertical="center"/>
    </xf>
    <xf numFmtId="0" fontId="2" fillId="3" borderId="20" xfId="0" applyFont="1" applyFill="1" applyBorder="1" applyAlignment="1">
      <alignment vertical="center"/>
    </xf>
    <xf numFmtId="0" fontId="2" fillId="0" borderId="0" xfId="0" applyFont="1" applyAlignment="1">
      <alignment horizontal="center" vertical="center"/>
    </xf>
    <xf numFmtId="0" fontId="44" fillId="11" borderId="11" xfId="0" applyFont="1" applyFill="1" applyBorder="1"/>
    <xf numFmtId="0" fontId="27" fillId="5" borderId="1" xfId="0" applyFont="1" applyFill="1" applyBorder="1" applyAlignment="1">
      <alignment vertical="center" wrapText="1"/>
    </xf>
    <xf numFmtId="0" fontId="0" fillId="11" borderId="11" xfId="0" applyFill="1" applyBorder="1" applyAlignment="1">
      <alignment vertical="center"/>
    </xf>
    <xf numFmtId="0" fontId="0" fillId="11" borderId="12" xfId="0" applyFill="1" applyBorder="1" applyAlignment="1">
      <alignment vertical="center"/>
    </xf>
    <xf numFmtId="0" fontId="0" fillId="11" borderId="7" xfId="0" applyFill="1" applyBorder="1" applyAlignment="1">
      <alignment vertical="center"/>
    </xf>
    <xf numFmtId="0" fontId="39" fillId="11" borderId="12" xfId="0" applyFont="1" applyFill="1" applyBorder="1" applyAlignment="1">
      <alignment vertical="center"/>
    </xf>
    <xf numFmtId="0" fontId="39" fillId="11" borderId="7" xfId="0" applyFont="1" applyFill="1" applyBorder="1" applyAlignment="1">
      <alignment vertical="center"/>
    </xf>
    <xf numFmtId="0" fontId="2" fillId="11" borderId="18" xfId="0" applyFont="1" applyFill="1" applyBorder="1" applyAlignment="1">
      <alignment horizontal="left" vertical="top" indent="1"/>
    </xf>
    <xf numFmtId="0" fontId="47" fillId="3" borderId="18" xfId="0" applyFont="1" applyFill="1" applyBorder="1" applyAlignment="1">
      <alignment vertical="center"/>
    </xf>
    <xf numFmtId="0" fontId="47" fillId="5" borderId="0" xfId="0" applyFont="1" applyFill="1" applyAlignment="1">
      <alignment vertical="center"/>
    </xf>
    <xf numFmtId="0" fontId="47" fillId="0" borderId="0" xfId="0" applyFont="1" applyAlignment="1">
      <alignment vertical="center"/>
    </xf>
    <xf numFmtId="0" fontId="2" fillId="11" borderId="11" xfId="0" applyFont="1" applyFill="1" applyBorder="1" applyAlignment="1">
      <alignment vertical="top" wrapText="1"/>
    </xf>
    <xf numFmtId="0" fontId="2" fillId="11" borderId="12" xfId="0" applyFont="1" applyFill="1" applyBorder="1" applyAlignment="1">
      <alignment vertical="top"/>
    </xf>
    <xf numFmtId="0" fontId="2" fillId="11" borderId="7" xfId="0" applyFont="1" applyFill="1" applyBorder="1" applyAlignment="1">
      <alignment vertical="top"/>
    </xf>
    <xf numFmtId="0" fontId="2" fillId="11" borderId="1" xfId="0" applyFont="1" applyFill="1" applyBorder="1" applyAlignment="1">
      <alignment vertical="center"/>
    </xf>
    <xf numFmtId="0" fontId="24" fillId="3" borderId="30" xfId="0" applyFont="1" applyFill="1" applyBorder="1" applyAlignment="1">
      <alignment horizontal="left" vertical="center"/>
    </xf>
    <xf numFmtId="0" fontId="51" fillId="5" borderId="0" xfId="3" applyFont="1" applyFill="1"/>
    <xf numFmtId="0" fontId="26" fillId="0" borderId="0" xfId="0" applyFont="1"/>
    <xf numFmtId="0" fontId="41" fillId="3" borderId="0" xfId="0" applyFont="1" applyFill="1"/>
    <xf numFmtId="0" fontId="10" fillId="0" borderId="0" xfId="0" applyFont="1"/>
    <xf numFmtId="167" fontId="2" fillId="0" borderId="0" xfId="0" applyNumberFormat="1" applyFont="1" applyAlignment="1">
      <alignment horizontal="center"/>
    </xf>
    <xf numFmtId="0" fontId="41" fillId="3" borderId="0" xfId="0" applyFont="1" applyFill="1" applyAlignment="1">
      <alignment vertical="center"/>
    </xf>
    <xf numFmtId="0" fontId="2" fillId="12" borderId="1" xfId="0" applyFont="1" applyFill="1" applyBorder="1" applyAlignment="1">
      <alignment vertical="center"/>
    </xf>
    <xf numFmtId="0" fontId="41" fillId="3" borderId="11" xfId="0" applyFont="1" applyFill="1" applyBorder="1" applyAlignment="1">
      <alignment horizontal="center" vertical="center" wrapText="1"/>
    </xf>
    <xf numFmtId="0" fontId="41" fillId="3" borderId="11" xfId="0" applyFont="1" applyFill="1" applyBorder="1" applyAlignment="1">
      <alignment wrapText="1"/>
    </xf>
    <xf numFmtId="0" fontId="27" fillId="0" borderId="1" xfId="0" applyFont="1" applyBorder="1" applyAlignment="1">
      <alignment horizontal="left" vertical="center" indent="4"/>
    </xf>
    <xf numFmtId="0" fontId="2" fillId="12" borderId="22" xfId="0" applyFont="1" applyFill="1" applyBorder="1" applyAlignment="1">
      <alignment vertical="center"/>
    </xf>
    <xf numFmtId="0" fontId="28" fillId="0" borderId="0" xfId="0" applyFont="1" applyAlignment="1">
      <alignment vertical="center" wrapText="1"/>
    </xf>
    <xf numFmtId="0" fontId="2" fillId="0" borderId="1" xfId="0" applyFont="1" applyBorder="1" applyAlignment="1">
      <alignment vertical="center"/>
    </xf>
    <xf numFmtId="44" fontId="2" fillId="0" borderId="22" xfId="1" applyFont="1" applyBorder="1" applyAlignment="1" applyProtection="1">
      <alignment vertical="center"/>
    </xf>
    <xf numFmtId="168" fontId="2" fillId="0" borderId="22" xfId="8" applyNumberFormat="1" applyFont="1" applyBorder="1" applyAlignment="1" applyProtection="1">
      <alignment vertical="center"/>
    </xf>
    <xf numFmtId="0" fontId="2" fillId="0" borderId="22" xfId="0" applyFont="1" applyBorder="1" applyAlignment="1">
      <alignment vertical="center"/>
    </xf>
    <xf numFmtId="43" fontId="2" fillId="0" borderId="1" xfId="0" applyNumberFormat="1" applyFont="1" applyBorder="1" applyAlignment="1">
      <alignment vertical="center"/>
    </xf>
    <xf numFmtId="0" fontId="2" fillId="0" borderId="0" xfId="0" applyFont="1" applyAlignment="1">
      <alignment horizontal="left" indent="5"/>
    </xf>
    <xf numFmtId="44" fontId="2" fillId="0" borderId="1" xfId="1" applyFont="1" applyBorder="1" applyAlignment="1" applyProtection="1">
      <alignment vertical="center"/>
    </xf>
    <xf numFmtId="168" fontId="2" fillId="0" borderId="1" xfId="8" applyNumberFormat="1" applyFont="1" applyBorder="1" applyAlignment="1" applyProtection="1">
      <alignment vertical="center"/>
    </xf>
    <xf numFmtId="43" fontId="10" fillId="9" borderId="1" xfId="0" applyNumberFormat="1" applyFont="1" applyFill="1" applyBorder="1" applyAlignment="1">
      <alignment vertical="center"/>
    </xf>
    <xf numFmtId="0" fontId="41" fillId="3" borderId="11" xfId="0" applyFont="1" applyFill="1" applyBorder="1" applyAlignment="1">
      <alignment horizontal="center" vertical="center"/>
    </xf>
    <xf numFmtId="0" fontId="2" fillId="0" borderId="1" xfId="0" applyFont="1" applyBorder="1"/>
    <xf numFmtId="9" fontId="2" fillId="0" borderId="11" xfId="0" applyNumberFormat="1" applyFont="1" applyBorder="1"/>
    <xf numFmtId="0" fontId="2" fillId="0" borderId="11" xfId="0" applyFont="1" applyBorder="1"/>
    <xf numFmtId="44" fontId="10" fillId="9" borderId="1" xfId="1" applyFont="1" applyFill="1" applyBorder="1" applyProtection="1"/>
    <xf numFmtId="44" fontId="2" fillId="0" borderId="1" xfId="1" applyFont="1" applyBorder="1" applyProtection="1"/>
    <xf numFmtId="0" fontId="2" fillId="0" borderId="1" xfId="0" applyFont="1" applyBorder="1" applyAlignment="1">
      <alignment horizontal="center"/>
    </xf>
    <xf numFmtId="44" fontId="2" fillId="0" borderId="0" xfId="1" applyFont="1" applyBorder="1" applyProtection="1"/>
    <xf numFmtId="0" fontId="2" fillId="0" borderId="0" xfId="0" applyFont="1" applyAlignment="1">
      <alignment horizontal="center"/>
    </xf>
    <xf numFmtId="0" fontId="10" fillId="0" borderId="0" xfId="0" applyFont="1" applyAlignment="1">
      <alignment horizontal="center"/>
    </xf>
    <xf numFmtId="0" fontId="2" fillId="0" borderId="12" xfId="0" applyFont="1" applyBorder="1"/>
    <xf numFmtId="0" fontId="2" fillId="0" borderId="7" xfId="0" applyFont="1" applyBorder="1"/>
    <xf numFmtId="8" fontId="10" fillId="9" borderId="33" xfId="0" applyNumberFormat="1" applyFont="1" applyFill="1" applyBorder="1"/>
    <xf numFmtId="44" fontId="10" fillId="9" borderId="33" xfId="1" applyFont="1" applyFill="1" applyBorder="1" applyProtection="1"/>
    <xf numFmtId="0" fontId="29" fillId="0" borderId="0" xfId="0" applyFont="1"/>
    <xf numFmtId="0" fontId="2" fillId="0" borderId="0" xfId="0" applyFont="1" applyAlignment="1">
      <alignment horizontal="left" indent="2"/>
    </xf>
    <xf numFmtId="0" fontId="2" fillId="0" borderId="0" xfId="0" applyFont="1" applyAlignment="1">
      <alignment horizontal="left" indent="7"/>
    </xf>
    <xf numFmtId="44" fontId="2" fillId="0" borderId="0" xfId="0" applyNumberFormat="1" applyFont="1"/>
    <xf numFmtId="44" fontId="2" fillId="0" borderId="0" xfId="1" applyFont="1" applyProtection="1"/>
    <xf numFmtId="0" fontId="29" fillId="0" borderId="0" xfId="0" applyFont="1" applyAlignment="1">
      <alignment wrapText="1"/>
    </xf>
    <xf numFmtId="0" fontId="2" fillId="0" borderId="11" xfId="0" applyFont="1" applyBorder="1" applyAlignment="1">
      <alignment horizontal="left" indent="1"/>
    </xf>
    <xf numFmtId="44" fontId="2" fillId="0" borderId="7" xfId="1" applyFont="1" applyBorder="1" applyProtection="1"/>
    <xf numFmtId="0" fontId="2" fillId="12" borderId="1" xfId="0" applyFont="1" applyFill="1" applyBorder="1"/>
    <xf numFmtId="169" fontId="2" fillId="0" borderId="7" xfId="1" applyNumberFormat="1" applyFont="1" applyBorder="1" applyProtection="1"/>
    <xf numFmtId="8" fontId="10" fillId="0" borderId="12" xfId="0" applyNumberFormat="1" applyFont="1" applyBorder="1"/>
    <xf numFmtId="0" fontId="10" fillId="0" borderId="12" xfId="0" applyFont="1" applyBorder="1"/>
    <xf numFmtId="169" fontId="10" fillId="0" borderId="12" xfId="1" applyNumberFormat="1" applyFont="1" applyFill="1" applyBorder="1" applyProtection="1"/>
    <xf numFmtId="9" fontId="2" fillId="0" borderId="0" xfId="0" applyNumberFormat="1" applyFont="1"/>
    <xf numFmtId="0" fontId="10" fillId="9" borderId="33" xfId="0" applyFont="1" applyFill="1" applyBorder="1"/>
    <xf numFmtId="0" fontId="2" fillId="9" borderId="33" xfId="0" applyFont="1" applyFill="1" applyBorder="1"/>
    <xf numFmtId="0" fontId="2" fillId="0" borderId="15" xfId="0" applyFont="1" applyBorder="1"/>
    <xf numFmtId="0" fontId="2" fillId="0" borderId="16" xfId="0" applyFont="1" applyBorder="1"/>
    <xf numFmtId="0" fontId="2" fillId="0" borderId="17" xfId="0" applyFont="1" applyBorder="1"/>
    <xf numFmtId="44" fontId="2" fillId="0" borderId="7" xfId="0" applyNumberFormat="1" applyFont="1" applyBorder="1"/>
    <xf numFmtId="0" fontId="10" fillId="0" borderId="0" xfId="0" quotePrefix="1" applyFont="1"/>
    <xf numFmtId="0" fontId="2" fillId="0" borderId="0" xfId="0" quotePrefix="1" applyFont="1" applyAlignment="1">
      <alignment horizontal="left" indent="4"/>
    </xf>
    <xf numFmtId="0" fontId="10" fillId="0" borderId="0" xfId="0" quotePrefix="1" applyFont="1" applyAlignment="1">
      <alignment horizontal="center"/>
    </xf>
    <xf numFmtId="44" fontId="2" fillId="0" borderId="21" xfId="0" applyNumberFormat="1" applyFont="1" applyBorder="1"/>
    <xf numFmtId="0" fontId="2" fillId="0" borderId="0" xfId="0" applyFont="1" applyAlignment="1">
      <alignment horizontal="left" indent="4"/>
    </xf>
    <xf numFmtId="44" fontId="2" fillId="11" borderId="7" xfId="0" applyNumberFormat="1" applyFont="1" applyFill="1" applyBorder="1" applyAlignment="1">
      <alignment horizontal="center" vertical="center"/>
    </xf>
    <xf numFmtId="44" fontId="45" fillId="5" borderId="11" xfId="0" applyNumberFormat="1" applyFont="1" applyFill="1" applyBorder="1" applyAlignment="1">
      <alignment horizontal="left" vertical="center"/>
    </xf>
    <xf numFmtId="44" fontId="45" fillId="5" borderId="12" xfId="0" applyNumberFormat="1" applyFont="1" applyFill="1" applyBorder="1" applyAlignment="1">
      <alignment horizontal="left" vertical="center"/>
    </xf>
    <xf numFmtId="44" fontId="45" fillId="5" borderId="7" xfId="0" applyNumberFormat="1" applyFont="1" applyFill="1" applyBorder="1" applyAlignment="1">
      <alignment horizontal="left" vertical="center"/>
    </xf>
    <xf numFmtId="0" fontId="40" fillId="10" borderId="11" xfId="0" applyFont="1" applyFill="1" applyBorder="1" applyAlignment="1">
      <alignment vertical="center"/>
    </xf>
    <xf numFmtId="0" fontId="40" fillId="10" borderId="12" xfId="0" applyFont="1" applyFill="1" applyBorder="1" applyAlignment="1">
      <alignment vertical="center"/>
    </xf>
    <xf numFmtId="44" fontId="41" fillId="10" borderId="12" xfId="1" applyFont="1" applyFill="1" applyBorder="1" applyAlignment="1" applyProtection="1">
      <alignment horizontal="center" vertical="center"/>
    </xf>
    <xf numFmtId="0" fontId="41" fillId="10" borderId="12" xfId="0" applyFont="1" applyFill="1" applyBorder="1" applyAlignment="1">
      <alignment vertical="center"/>
    </xf>
    <xf numFmtId="0" fontId="41" fillId="10" borderId="7" xfId="0" applyFont="1" applyFill="1" applyBorder="1" applyAlignment="1">
      <alignment vertical="center"/>
    </xf>
    <xf numFmtId="0" fontId="2" fillId="4" borderId="11" xfId="0" applyFont="1" applyFill="1" applyBorder="1"/>
    <xf numFmtId="0" fontId="2" fillId="4" borderId="12" xfId="0" applyFont="1" applyFill="1" applyBorder="1"/>
    <xf numFmtId="0" fontId="2" fillId="4" borderId="7" xfId="0" applyFont="1" applyFill="1" applyBorder="1"/>
    <xf numFmtId="44" fontId="2" fillId="4" borderId="22" xfId="0" applyNumberFormat="1" applyFont="1" applyFill="1" applyBorder="1" applyAlignment="1">
      <alignment horizontal="center" vertical="center"/>
    </xf>
    <xf numFmtId="0" fontId="36" fillId="10" borderId="34" xfId="0" applyFont="1" applyFill="1" applyBorder="1" applyAlignment="1">
      <alignment vertical="center"/>
    </xf>
    <xf numFmtId="0" fontId="36" fillId="10" borderId="35" xfId="0" applyFont="1" applyFill="1" applyBorder="1" applyAlignment="1">
      <alignment vertical="center"/>
    </xf>
    <xf numFmtId="0" fontId="36" fillId="10" borderId="36" xfId="0" applyFont="1" applyFill="1" applyBorder="1" applyAlignment="1">
      <alignment vertical="center"/>
    </xf>
    <xf numFmtId="44" fontId="36" fillId="10" borderId="37" xfId="1" applyFont="1" applyFill="1" applyBorder="1" applyAlignment="1" applyProtection="1">
      <alignment horizontal="center" vertical="center"/>
    </xf>
    <xf numFmtId="0" fontId="41" fillId="10" borderId="34" xfId="0" applyFont="1" applyFill="1" applyBorder="1" applyAlignment="1">
      <alignment vertical="center"/>
    </xf>
    <xf numFmtId="0" fontId="41" fillId="10" borderId="35" xfId="0" applyFont="1" applyFill="1" applyBorder="1" applyAlignment="1">
      <alignment vertical="center"/>
    </xf>
    <xf numFmtId="0" fontId="41" fillId="10" borderId="36" xfId="0" applyFont="1" applyFill="1" applyBorder="1" applyAlignment="1">
      <alignment vertical="center"/>
    </xf>
    <xf numFmtId="0" fontId="27" fillId="4" borderId="11" xfId="0" applyFont="1" applyFill="1" applyBorder="1" applyAlignment="1">
      <alignment vertical="center"/>
    </xf>
    <xf numFmtId="0" fontId="27" fillId="4" borderId="12" xfId="0" applyFont="1" applyFill="1" applyBorder="1" applyAlignment="1">
      <alignment vertical="center"/>
    </xf>
    <xf numFmtId="0" fontId="27" fillId="4" borderId="7" xfId="0" applyFont="1" applyFill="1" applyBorder="1" applyAlignment="1">
      <alignment vertical="center"/>
    </xf>
    <xf numFmtId="44" fontId="27" fillId="4" borderId="1" xfId="1" applyFont="1" applyFill="1" applyBorder="1" applyAlignment="1" applyProtection="1">
      <alignment horizontal="center" vertical="center"/>
    </xf>
    <xf numFmtId="44" fontId="2" fillId="11" borderId="11" xfId="1" applyFont="1" applyFill="1" applyBorder="1" applyAlignment="1" applyProtection="1">
      <alignment vertical="center" wrapText="1"/>
    </xf>
    <xf numFmtId="0" fontId="27" fillId="0" borderId="11" xfId="0" applyFont="1" applyBorder="1" applyAlignment="1" applyProtection="1">
      <alignment vertical="center"/>
      <protection locked="0"/>
    </xf>
    <xf numFmtId="0" fontId="2" fillId="5" borderId="13" xfId="0" applyFont="1" applyFill="1" applyBorder="1" applyAlignment="1">
      <alignment vertical="center"/>
    </xf>
    <xf numFmtId="0" fontId="2" fillId="5" borderId="14" xfId="0" applyFont="1" applyFill="1" applyBorder="1" applyAlignment="1">
      <alignment vertical="center"/>
    </xf>
    <xf numFmtId="44" fontId="2" fillId="5" borderId="14" xfId="0" applyNumberFormat="1" applyFont="1" applyFill="1" applyBorder="1" applyAlignment="1">
      <alignment vertical="center"/>
    </xf>
    <xf numFmtId="0" fontId="2" fillId="5" borderId="20" xfId="0" applyFont="1" applyFill="1" applyBorder="1" applyAlignment="1">
      <alignment vertical="center"/>
    </xf>
    <xf numFmtId="0" fontId="50" fillId="5" borderId="0" xfId="0" applyFont="1" applyFill="1" applyAlignment="1">
      <alignment vertical="center"/>
    </xf>
    <xf numFmtId="44" fontId="7" fillId="0" borderId="1" xfId="1" applyFont="1" applyBorder="1" applyProtection="1">
      <protection locked="0"/>
    </xf>
    <xf numFmtId="165" fontId="12" fillId="5" borderId="0" xfId="3" applyNumberFormat="1" applyFont="1" applyFill="1"/>
    <xf numFmtId="43" fontId="12" fillId="5" borderId="0" xfId="3" applyNumberFormat="1" applyFont="1" applyFill="1"/>
    <xf numFmtId="164" fontId="12" fillId="4" borderId="1" xfId="5" applyFont="1" applyFill="1" applyBorder="1" applyProtection="1">
      <protection locked="0"/>
    </xf>
    <xf numFmtId="165" fontId="13" fillId="4" borderId="1" xfId="2" applyFont="1" applyFill="1" applyBorder="1" applyProtection="1"/>
    <xf numFmtId="0" fontId="12" fillId="0" borderId="1" xfId="3" applyFont="1" applyBorder="1"/>
    <xf numFmtId="0" fontId="2" fillId="0" borderId="1" xfId="0" applyFont="1" applyBorder="1" applyAlignment="1" applyProtection="1">
      <alignment vertical="center" wrapText="1"/>
      <protection locked="0"/>
    </xf>
    <xf numFmtId="0" fontId="8" fillId="3" borderId="15" xfId="0" applyFont="1" applyFill="1" applyBorder="1" applyAlignment="1">
      <alignment vertical="center"/>
    </xf>
    <xf numFmtId="0" fontId="6" fillId="4" borderId="11" xfId="0" applyFont="1" applyFill="1" applyBorder="1" applyAlignment="1">
      <alignment horizontal="right"/>
    </xf>
    <xf numFmtId="0" fontId="6" fillId="4" borderId="7" xfId="0" applyFont="1" applyFill="1" applyBorder="1" applyAlignment="1">
      <alignment horizontal="right"/>
    </xf>
    <xf numFmtId="0" fontId="17" fillId="5" borderId="18" xfId="0" applyFont="1" applyFill="1" applyBorder="1" applyAlignment="1">
      <alignment horizontal="left" vertical="top" wrapText="1"/>
    </xf>
    <xf numFmtId="0" fontId="17" fillId="5" borderId="0" xfId="0" applyFont="1" applyFill="1" applyAlignment="1">
      <alignment horizontal="left" vertical="top" wrapText="1"/>
    </xf>
    <xf numFmtId="0" fontId="17" fillId="5" borderId="19" xfId="0" applyFont="1" applyFill="1" applyBorder="1" applyAlignment="1">
      <alignment horizontal="left" vertical="top" wrapText="1"/>
    </xf>
    <xf numFmtId="0" fontId="6" fillId="2" borderId="8" xfId="0" applyFont="1" applyFill="1" applyBorder="1" applyAlignment="1" applyProtection="1">
      <alignment horizontal="left" vertical="center"/>
      <protection locked="0"/>
    </xf>
    <xf numFmtId="0" fontId="6" fillId="2" borderId="12" xfId="0" applyFont="1" applyFill="1" applyBorder="1" applyAlignment="1" applyProtection="1">
      <alignment horizontal="left" vertical="center"/>
      <protection locked="0"/>
    </xf>
    <xf numFmtId="0" fontId="6" fillId="2" borderId="7" xfId="0" applyFont="1" applyFill="1" applyBorder="1" applyAlignment="1" applyProtection="1">
      <alignment horizontal="left" vertical="center"/>
      <protection locked="0"/>
    </xf>
    <xf numFmtId="0" fontId="48" fillId="3" borderId="0" xfId="0" applyFont="1" applyFill="1" applyAlignment="1">
      <alignment horizontal="center" vertical="center"/>
    </xf>
    <xf numFmtId="0" fontId="48" fillId="3" borderId="19" xfId="0" applyFont="1" applyFill="1" applyBorder="1" applyAlignment="1">
      <alignment horizontal="center" vertical="center"/>
    </xf>
    <xf numFmtId="49" fontId="6" fillId="2" borderId="27" xfId="0" applyNumberFormat="1" applyFont="1" applyFill="1" applyBorder="1" applyAlignment="1" applyProtection="1">
      <alignment horizontal="left" vertical="center"/>
      <protection locked="0"/>
    </xf>
    <xf numFmtId="49" fontId="6" fillId="2" borderId="14" xfId="0" applyNumberFormat="1" applyFont="1" applyFill="1" applyBorder="1" applyAlignment="1" applyProtection="1">
      <alignment horizontal="left" vertical="center"/>
      <protection locked="0"/>
    </xf>
    <xf numFmtId="49" fontId="6" fillId="2" borderId="20" xfId="0" applyNumberFormat="1" applyFont="1" applyFill="1" applyBorder="1" applyAlignment="1" applyProtection="1">
      <alignment horizontal="left" vertical="center"/>
      <protection locked="0"/>
    </xf>
    <xf numFmtId="0" fontId="4" fillId="5" borderId="11" xfId="0" applyFont="1" applyFill="1" applyBorder="1" applyAlignment="1">
      <alignment horizontal="left" vertical="center" wrapText="1"/>
    </xf>
    <xf numFmtId="0" fontId="4" fillId="5" borderId="12" xfId="0" applyFont="1" applyFill="1" applyBorder="1" applyAlignment="1">
      <alignment horizontal="left" vertical="center" wrapText="1"/>
    </xf>
    <xf numFmtId="0" fontId="4" fillId="5" borderId="7" xfId="0" applyFont="1" applyFill="1" applyBorder="1" applyAlignment="1">
      <alignment horizontal="left" vertical="center" wrapText="1"/>
    </xf>
    <xf numFmtId="0" fontId="2" fillId="5" borderId="15" xfId="0" applyFont="1" applyFill="1" applyBorder="1" applyAlignment="1">
      <alignment horizontal="left" vertical="center" wrapText="1"/>
    </xf>
    <xf numFmtId="0" fontId="2" fillId="5" borderId="16" xfId="0" applyFont="1" applyFill="1" applyBorder="1" applyAlignment="1">
      <alignment horizontal="left" vertical="center" wrapText="1"/>
    </xf>
    <xf numFmtId="0" fontId="2" fillId="5" borderId="17" xfId="0" applyFont="1" applyFill="1" applyBorder="1" applyAlignment="1">
      <alignment horizontal="left" vertical="center" wrapText="1"/>
    </xf>
    <xf numFmtId="0" fontId="2" fillId="5" borderId="18" xfId="0" applyFont="1" applyFill="1" applyBorder="1" applyAlignment="1">
      <alignment horizontal="left" vertical="center"/>
    </xf>
    <xf numFmtId="0" fontId="2" fillId="5" borderId="0" xfId="0" applyFont="1" applyFill="1" applyAlignment="1">
      <alignment horizontal="left" vertical="center"/>
    </xf>
    <xf numFmtId="0" fontId="0" fillId="5" borderId="18" xfId="0" applyFill="1" applyBorder="1" applyAlignment="1">
      <alignment horizontal="left" vertical="center"/>
    </xf>
    <xf numFmtId="0" fontId="0" fillId="5" borderId="0" xfId="0" applyFill="1" applyAlignment="1">
      <alignment horizontal="left" vertical="center"/>
    </xf>
    <xf numFmtId="0" fontId="0" fillId="5" borderId="19" xfId="0" applyFill="1" applyBorder="1" applyAlignment="1">
      <alignment horizontal="left" vertical="center"/>
    </xf>
    <xf numFmtId="0" fontId="0" fillId="4" borderId="13" xfId="0" applyFill="1" applyBorder="1" applyAlignment="1">
      <alignment horizontal="left" vertical="center"/>
    </xf>
    <xf numFmtId="0" fontId="0" fillId="4" borderId="14" xfId="0" applyFill="1" applyBorder="1" applyAlignment="1">
      <alignment horizontal="left" vertical="center"/>
    </xf>
    <xf numFmtId="0" fontId="0" fillId="4" borderId="20" xfId="0" applyFill="1" applyBorder="1" applyAlignment="1">
      <alignment horizontal="left" vertical="center"/>
    </xf>
    <xf numFmtId="0" fontId="24" fillId="3" borderId="26" xfId="0" applyFont="1" applyFill="1" applyBorder="1" applyAlignment="1">
      <alignment horizontal="center" vertical="center"/>
    </xf>
    <xf numFmtId="0" fontId="24" fillId="3" borderId="6" xfId="0" applyFont="1" applyFill="1" applyBorder="1" applyAlignment="1">
      <alignment horizontal="center" vertical="center"/>
    </xf>
    <xf numFmtId="0" fontId="2" fillId="11" borderId="11" xfId="0" applyFont="1" applyFill="1" applyBorder="1" applyAlignment="1">
      <alignment vertical="top" wrapText="1"/>
    </xf>
    <xf numFmtId="0" fontId="2" fillId="11" borderId="12" xfId="0" applyFont="1" applyFill="1" applyBorder="1" applyAlignment="1">
      <alignment vertical="top"/>
    </xf>
    <xf numFmtId="0" fontId="2" fillId="11" borderId="7" xfId="0" applyFont="1" applyFill="1" applyBorder="1" applyAlignment="1">
      <alignment vertical="top"/>
    </xf>
    <xf numFmtId="0" fontId="2" fillId="11" borderId="11" xfId="0" applyFont="1" applyFill="1" applyBorder="1" applyAlignment="1">
      <alignment vertical="center"/>
    </xf>
    <xf numFmtId="0" fontId="2" fillId="11" borderId="12" xfId="0" applyFont="1" applyFill="1" applyBorder="1" applyAlignment="1">
      <alignment vertical="center"/>
    </xf>
    <xf numFmtId="0" fontId="2" fillId="11" borderId="7" xfId="0" applyFont="1" applyFill="1" applyBorder="1" applyAlignment="1">
      <alignment vertical="center"/>
    </xf>
    <xf numFmtId="0" fontId="24" fillId="3" borderId="15" xfId="0" applyFont="1" applyFill="1" applyBorder="1" applyAlignment="1">
      <alignment horizontal="left" vertical="center"/>
    </xf>
    <xf numFmtId="0" fontId="24" fillId="3" borderId="16" xfId="0" applyFont="1" applyFill="1" applyBorder="1" applyAlignment="1">
      <alignment horizontal="left" vertical="center"/>
    </xf>
    <xf numFmtId="0" fontId="24" fillId="3" borderId="17" xfId="0" applyFont="1" applyFill="1" applyBorder="1" applyAlignment="1">
      <alignment horizontal="left" vertical="center"/>
    </xf>
    <xf numFmtId="0" fontId="2" fillId="4" borderId="13" xfId="0" applyFont="1" applyFill="1" applyBorder="1" applyAlignment="1">
      <alignment horizontal="left" vertical="center"/>
    </xf>
    <xf numFmtId="0" fontId="2" fillId="4" borderId="14" xfId="0" applyFont="1" applyFill="1" applyBorder="1" applyAlignment="1">
      <alignment horizontal="left" vertical="center"/>
    </xf>
    <xf numFmtId="0" fontId="2" fillId="4" borderId="20" xfId="0" applyFont="1" applyFill="1" applyBorder="1" applyAlignment="1">
      <alignment horizontal="left" vertical="center"/>
    </xf>
    <xf numFmtId="0" fontId="2" fillId="0" borderId="11" xfId="0" applyFont="1" applyBorder="1" applyAlignment="1" applyProtection="1">
      <alignment horizontal="left" vertical="center"/>
      <protection locked="0"/>
    </xf>
    <xf numFmtId="0" fontId="2" fillId="0" borderId="12" xfId="0" applyFont="1" applyBorder="1" applyAlignment="1" applyProtection="1">
      <alignment horizontal="left" vertical="center"/>
      <protection locked="0"/>
    </xf>
    <xf numFmtId="0" fontId="2" fillId="0" borderId="7" xfId="0" applyFont="1" applyBorder="1" applyAlignment="1" applyProtection="1">
      <alignment horizontal="left" vertical="center"/>
      <protection locked="0"/>
    </xf>
    <xf numFmtId="0" fontId="2" fillId="11" borderId="15" xfId="0" applyFont="1" applyFill="1" applyBorder="1" applyAlignment="1">
      <alignment vertical="center"/>
    </xf>
    <xf numFmtId="0" fontId="2" fillId="11" borderId="16" xfId="0" applyFont="1" applyFill="1" applyBorder="1" applyAlignment="1">
      <alignment vertical="center"/>
    </xf>
    <xf numFmtId="0" fontId="2" fillId="11" borderId="17" xfId="0" applyFont="1" applyFill="1" applyBorder="1" applyAlignment="1">
      <alignment vertical="center"/>
    </xf>
    <xf numFmtId="44" fontId="2" fillId="11" borderId="11" xfId="0" applyNumberFormat="1" applyFont="1" applyFill="1" applyBorder="1" applyAlignment="1">
      <alignment horizontal="left" vertical="center"/>
    </xf>
    <xf numFmtId="44" fontId="2" fillId="11" borderId="12" xfId="0" applyNumberFormat="1" applyFont="1" applyFill="1" applyBorder="1" applyAlignment="1">
      <alignment horizontal="left" vertical="center"/>
    </xf>
    <xf numFmtId="44" fontId="2" fillId="11" borderId="7" xfId="0" applyNumberFormat="1" applyFont="1" applyFill="1" applyBorder="1" applyAlignment="1">
      <alignment horizontal="left" vertical="center"/>
    </xf>
    <xf numFmtId="0" fontId="24" fillId="3" borderId="11" xfId="0" applyFont="1" applyFill="1" applyBorder="1" applyAlignment="1">
      <alignment horizontal="left" vertical="center"/>
    </xf>
    <xf numFmtId="0" fontId="24" fillId="3" borderId="12" xfId="0" applyFont="1" applyFill="1" applyBorder="1" applyAlignment="1">
      <alignment horizontal="left" vertical="center"/>
    </xf>
    <xf numFmtId="0" fontId="33" fillId="3" borderId="18" xfId="0" applyFont="1" applyFill="1" applyBorder="1" applyAlignment="1">
      <alignment horizontal="center" vertical="center"/>
    </xf>
    <xf numFmtId="0" fontId="33" fillId="3" borderId="0" xfId="0" applyFont="1" applyFill="1" applyAlignment="1">
      <alignment horizontal="center" vertical="center"/>
    </xf>
    <xf numFmtId="0" fontId="33" fillId="3" borderId="19" xfId="0" applyFont="1" applyFill="1" applyBorder="1" applyAlignment="1">
      <alignment horizontal="center" vertical="center"/>
    </xf>
    <xf numFmtId="0" fontId="33" fillId="3" borderId="18" xfId="0" applyFont="1" applyFill="1" applyBorder="1" applyAlignment="1">
      <alignment horizontal="center" vertical="top"/>
    </xf>
    <xf numFmtId="0" fontId="33" fillId="3" borderId="0" xfId="0" applyFont="1" applyFill="1" applyAlignment="1">
      <alignment horizontal="center" vertical="top"/>
    </xf>
    <xf numFmtId="0" fontId="33" fillId="3" borderId="19" xfId="0" applyFont="1" applyFill="1" applyBorder="1" applyAlignment="1">
      <alignment horizontal="center" vertical="top"/>
    </xf>
    <xf numFmtId="0" fontId="2" fillId="5" borderId="15" xfId="0" applyFont="1" applyFill="1" applyBorder="1" applyAlignment="1">
      <alignment horizontal="left" vertical="top" wrapText="1"/>
    </xf>
    <xf numFmtId="0" fontId="2" fillId="5" borderId="16" xfId="0" applyFont="1" applyFill="1" applyBorder="1" applyAlignment="1">
      <alignment horizontal="left" vertical="top" wrapText="1"/>
    </xf>
    <xf numFmtId="0" fontId="2" fillId="5" borderId="16" xfId="0" applyFont="1" applyFill="1" applyBorder="1" applyAlignment="1">
      <alignment horizontal="left" vertical="top"/>
    </xf>
    <xf numFmtId="0" fontId="2" fillId="5" borderId="17" xfId="0" applyFont="1" applyFill="1" applyBorder="1" applyAlignment="1">
      <alignment horizontal="left" vertical="top"/>
    </xf>
    <xf numFmtId="0" fontId="2" fillId="5" borderId="13" xfId="0" applyFont="1" applyFill="1" applyBorder="1" applyAlignment="1">
      <alignment horizontal="left" vertical="top"/>
    </xf>
    <xf numFmtId="0" fontId="2" fillId="5" borderId="14" xfId="0" applyFont="1" applyFill="1" applyBorder="1" applyAlignment="1">
      <alignment horizontal="left" vertical="top"/>
    </xf>
    <xf numFmtId="0" fontId="2" fillId="5" borderId="20" xfId="0" applyFont="1" applyFill="1" applyBorder="1" applyAlignment="1">
      <alignment horizontal="left" vertical="top"/>
    </xf>
    <xf numFmtId="165" fontId="34" fillId="4" borderId="15" xfId="2" applyFont="1" applyFill="1" applyBorder="1" applyAlignment="1" applyProtection="1">
      <alignment vertical="center"/>
    </xf>
    <xf numFmtId="165" fontId="34" fillId="4" borderId="16" xfId="2" applyFont="1" applyFill="1" applyBorder="1" applyAlignment="1" applyProtection="1">
      <alignment vertical="center"/>
    </xf>
    <xf numFmtId="165" fontId="34" fillId="4" borderId="17" xfId="2" applyFont="1" applyFill="1" applyBorder="1" applyAlignment="1" applyProtection="1">
      <alignment vertical="center"/>
    </xf>
    <xf numFmtId="44" fontId="45" fillId="5" borderId="11" xfId="0" applyNumberFormat="1" applyFont="1" applyFill="1" applyBorder="1" applyAlignment="1">
      <alignment horizontal="left" vertical="center"/>
    </xf>
    <xf numFmtId="44" fontId="45" fillId="5" borderId="12" xfId="0" applyNumberFormat="1" applyFont="1" applyFill="1" applyBorder="1" applyAlignment="1">
      <alignment horizontal="left" vertical="center"/>
    </xf>
    <xf numFmtId="44" fontId="45" fillId="5" borderId="7" xfId="0" applyNumberFormat="1" applyFont="1" applyFill="1" applyBorder="1" applyAlignment="1">
      <alignment horizontal="left" vertical="center"/>
    </xf>
    <xf numFmtId="0" fontId="27" fillId="5" borderId="11" xfId="0" applyFont="1" applyFill="1" applyBorder="1" applyAlignment="1">
      <alignment vertical="center" wrapText="1"/>
    </xf>
    <xf numFmtId="0" fontId="27" fillId="5" borderId="12" xfId="0" applyFont="1" applyFill="1" applyBorder="1" applyAlignment="1">
      <alignment vertical="center" wrapText="1"/>
    </xf>
    <xf numFmtId="0" fontId="27" fillId="5" borderId="7" xfId="0" applyFont="1" applyFill="1" applyBorder="1" applyAlignment="1">
      <alignment vertical="center" wrapText="1"/>
    </xf>
    <xf numFmtId="0" fontId="27" fillId="0" borderId="11" xfId="0" applyFont="1" applyBorder="1" applyAlignment="1" applyProtection="1">
      <alignment horizontal="left" vertical="top" wrapText="1"/>
      <protection locked="0"/>
    </xf>
    <xf numFmtId="0" fontId="27" fillId="0" borderId="12" xfId="0" applyFont="1" applyBorder="1" applyAlignment="1" applyProtection="1">
      <alignment horizontal="left" vertical="top" wrapText="1"/>
      <protection locked="0"/>
    </xf>
    <xf numFmtId="0" fontId="27" fillId="0" borderId="7" xfId="0" applyFont="1" applyBorder="1" applyAlignment="1" applyProtection="1">
      <alignment horizontal="left" vertical="top" wrapText="1"/>
      <protection locked="0"/>
    </xf>
    <xf numFmtId="165" fontId="34" fillId="0" borderId="11" xfId="2" applyFont="1" applyFill="1" applyBorder="1" applyAlignment="1" applyProtection="1">
      <alignment horizontal="left" vertical="center"/>
      <protection locked="0"/>
    </xf>
    <xf numFmtId="165" fontId="34" fillId="0" borderId="12" xfId="2" applyFont="1" applyFill="1" applyBorder="1" applyAlignment="1" applyProtection="1">
      <alignment horizontal="left" vertical="center"/>
      <protection locked="0"/>
    </xf>
    <xf numFmtId="165" fontId="34" fillId="0" borderId="7" xfId="2" applyFont="1" applyFill="1" applyBorder="1" applyAlignment="1" applyProtection="1">
      <alignment horizontal="left" vertical="center"/>
      <protection locked="0"/>
    </xf>
    <xf numFmtId="0" fontId="0" fillId="5" borderId="13" xfId="0" applyFill="1" applyBorder="1" applyAlignment="1">
      <alignment horizontal="left" vertical="center"/>
    </xf>
    <xf numFmtId="0" fontId="0" fillId="5" borderId="14" xfId="0" applyFill="1" applyBorder="1" applyAlignment="1">
      <alignment horizontal="left" vertical="center"/>
    </xf>
    <xf numFmtId="0" fontId="0" fillId="5" borderId="20" xfId="0" applyFill="1" applyBorder="1" applyAlignment="1">
      <alignment horizontal="left" vertical="center"/>
    </xf>
    <xf numFmtId="44" fontId="0" fillId="0" borderId="11" xfId="0" applyNumberFormat="1" applyBorder="1" applyAlignment="1" applyProtection="1">
      <alignment horizontal="left" vertical="center"/>
      <protection locked="0"/>
    </xf>
    <xf numFmtId="44" fontId="0" fillId="0" borderId="12" xfId="0" applyNumberFormat="1" applyBorder="1" applyAlignment="1" applyProtection="1">
      <alignment horizontal="left" vertical="center"/>
      <protection locked="0"/>
    </xf>
    <xf numFmtId="44" fontId="0" fillId="0" borderId="7" xfId="0" applyNumberFormat="1" applyBorder="1" applyAlignment="1" applyProtection="1">
      <alignment horizontal="left" vertical="center"/>
      <protection locked="0"/>
    </xf>
    <xf numFmtId="0" fontId="24" fillId="3" borderId="9" xfId="0" applyFont="1" applyFill="1" applyBorder="1" applyAlignment="1">
      <alignment horizontal="left" vertical="center"/>
    </xf>
    <xf numFmtId="0" fontId="24" fillId="3" borderId="0" xfId="0" applyFont="1" applyFill="1" applyAlignment="1">
      <alignment horizontal="left" vertical="center"/>
    </xf>
    <xf numFmtId="0" fontId="24" fillId="3" borderId="19" xfId="0" applyFont="1" applyFill="1" applyBorder="1" applyAlignment="1">
      <alignment horizontal="left" vertical="center"/>
    </xf>
    <xf numFmtId="0" fontId="38" fillId="8" borderId="27" xfId="0" applyFont="1" applyFill="1" applyBorder="1" applyAlignment="1">
      <alignment horizontal="center" vertical="center" wrapText="1"/>
    </xf>
    <xf numFmtId="0" fontId="38" fillId="8" borderId="14" xfId="0" applyFont="1" applyFill="1" applyBorder="1" applyAlignment="1">
      <alignment horizontal="center" vertical="center" wrapText="1"/>
    </xf>
    <xf numFmtId="0" fontId="38" fillId="8" borderId="20" xfId="0" applyFont="1" applyFill="1" applyBorder="1" applyAlignment="1">
      <alignment horizontal="center" vertical="center" wrapText="1"/>
    </xf>
    <xf numFmtId="0" fontId="0" fillId="0" borderId="11" xfId="0" applyBorder="1" applyAlignment="1" applyProtection="1">
      <alignment horizontal="left" vertical="center"/>
      <protection locked="0"/>
    </xf>
    <xf numFmtId="0" fontId="0" fillId="0" borderId="12" xfId="0" applyBorder="1" applyAlignment="1" applyProtection="1">
      <alignment horizontal="left" vertical="center"/>
      <protection locked="0"/>
    </xf>
    <xf numFmtId="0" fontId="0" fillId="0" borderId="7" xfId="0" applyBorder="1" applyAlignment="1" applyProtection="1">
      <alignment horizontal="left" vertical="center"/>
      <protection locked="0"/>
    </xf>
    <xf numFmtId="0" fontId="38" fillId="8" borderId="13" xfId="0" applyFont="1" applyFill="1" applyBorder="1" applyAlignment="1">
      <alignment horizontal="center" vertical="center" wrapText="1"/>
    </xf>
    <xf numFmtId="44" fontId="2" fillId="0" borderId="11" xfId="1" applyFont="1" applyBorder="1" applyAlignment="1" applyProtection="1">
      <alignment horizontal="center" vertical="center"/>
      <protection locked="0"/>
    </xf>
    <xf numFmtId="44" fontId="2" fillId="0" borderId="7" xfId="1" applyFont="1" applyBorder="1" applyAlignment="1" applyProtection="1">
      <alignment horizontal="center" vertical="center"/>
      <protection locked="0"/>
    </xf>
    <xf numFmtId="0" fontId="0" fillId="5" borderId="15" xfId="0" applyFill="1" applyBorder="1" applyAlignment="1">
      <alignment horizontal="left" vertical="top" wrapText="1"/>
    </xf>
    <xf numFmtId="0" fontId="0" fillId="5" borderId="16" xfId="0" applyFill="1" applyBorder="1" applyAlignment="1">
      <alignment horizontal="left" vertical="top" wrapText="1"/>
    </xf>
    <xf numFmtId="0" fontId="0" fillId="5" borderId="17" xfId="0" applyFill="1" applyBorder="1" applyAlignment="1">
      <alignment horizontal="left" vertical="top" wrapText="1"/>
    </xf>
    <xf numFmtId="0" fontId="0" fillId="5" borderId="13" xfId="0" applyFill="1" applyBorder="1" applyAlignment="1">
      <alignment horizontal="left" vertical="top" wrapText="1"/>
    </xf>
    <xf numFmtId="0" fontId="0" fillId="5" borderId="14" xfId="0" applyFill="1" applyBorder="1" applyAlignment="1">
      <alignment horizontal="left" vertical="top" wrapText="1"/>
    </xf>
    <xf numFmtId="0" fontId="0" fillId="5" borderId="20" xfId="0" applyFill="1" applyBorder="1" applyAlignment="1">
      <alignment horizontal="left" vertical="top" wrapText="1"/>
    </xf>
    <xf numFmtId="0" fontId="24" fillId="3" borderId="13" xfId="0" applyFont="1" applyFill="1" applyBorder="1" applyAlignment="1">
      <alignment horizontal="left" vertical="center" wrapText="1"/>
    </xf>
    <xf numFmtId="0" fontId="24" fillId="3" borderId="14" xfId="0" applyFont="1" applyFill="1" applyBorder="1" applyAlignment="1">
      <alignment horizontal="left" vertical="center" wrapText="1"/>
    </xf>
    <xf numFmtId="0" fontId="38" fillId="8" borderId="11" xfId="0" applyFont="1" applyFill="1" applyBorder="1" applyAlignment="1">
      <alignment horizontal="center" vertical="center" wrapText="1"/>
    </xf>
    <xf numFmtId="0" fontId="38" fillId="8" borderId="7" xfId="0" applyFont="1" applyFill="1" applyBorder="1" applyAlignment="1">
      <alignment horizontal="center" vertical="center" wrapText="1"/>
    </xf>
    <xf numFmtId="0" fontId="12" fillId="4" borderId="1" xfId="3" applyFont="1" applyFill="1" applyBorder="1" applyAlignment="1">
      <alignment horizontal="left"/>
    </xf>
    <xf numFmtId="0" fontId="19" fillId="6" borderId="11" xfId="0" applyFont="1" applyFill="1" applyBorder="1" applyAlignment="1">
      <alignment horizontal="center" vertical="center"/>
    </xf>
    <xf numFmtId="0" fontId="19" fillId="6" borderId="12" xfId="0" applyFont="1" applyFill="1" applyBorder="1" applyAlignment="1">
      <alignment horizontal="center" vertical="center"/>
    </xf>
    <xf numFmtId="0" fontId="19" fillId="6" borderId="7" xfId="0" applyFont="1" applyFill="1" applyBorder="1" applyAlignment="1">
      <alignment horizontal="center" vertical="center"/>
    </xf>
    <xf numFmtId="165" fontId="14" fillId="11" borderId="11" xfId="2" applyFont="1" applyFill="1" applyBorder="1" applyAlignment="1" applyProtection="1">
      <alignment horizontal="left" vertical="center"/>
    </xf>
    <xf numFmtId="165" fontId="14" fillId="11" borderId="12" xfId="2" applyFont="1" applyFill="1" applyBorder="1" applyAlignment="1" applyProtection="1">
      <alignment horizontal="left" vertical="center"/>
    </xf>
    <xf numFmtId="165" fontId="14" fillId="11" borderId="7" xfId="2" applyFont="1" applyFill="1" applyBorder="1" applyAlignment="1" applyProtection="1">
      <alignment horizontal="left" vertical="center"/>
    </xf>
    <xf numFmtId="0" fontId="7" fillId="5" borderId="18" xfId="0" applyFont="1" applyFill="1" applyBorder="1" applyAlignment="1">
      <alignment horizontal="left" vertical="top" wrapText="1"/>
    </xf>
    <xf numFmtId="0" fontId="7" fillId="5" borderId="0" xfId="0" applyFont="1" applyFill="1" applyAlignment="1">
      <alignment horizontal="left" vertical="top" wrapText="1"/>
    </xf>
    <xf numFmtId="0" fontId="7" fillId="5" borderId="19" xfId="0" applyFont="1" applyFill="1" applyBorder="1" applyAlignment="1">
      <alignment horizontal="left" vertical="top" wrapText="1"/>
    </xf>
    <xf numFmtId="0" fontId="7" fillId="5" borderId="13" xfId="0" applyFont="1" applyFill="1" applyBorder="1" applyAlignment="1">
      <alignment horizontal="left" vertical="top" wrapText="1"/>
    </xf>
    <xf numFmtId="0" fontId="7" fillId="5" borderId="14" xfId="0" applyFont="1" applyFill="1" applyBorder="1" applyAlignment="1">
      <alignment horizontal="left" vertical="top" wrapText="1"/>
    </xf>
    <xf numFmtId="0" fontId="7" fillId="5" borderId="20" xfId="0" applyFont="1" applyFill="1" applyBorder="1" applyAlignment="1">
      <alignment horizontal="left" vertical="top" wrapText="1"/>
    </xf>
    <xf numFmtId="0" fontId="23" fillId="3" borderId="9" xfId="0" applyFont="1" applyFill="1" applyBorder="1" applyAlignment="1">
      <alignment horizontal="center" vertical="center"/>
    </xf>
    <xf numFmtId="0" fontId="23" fillId="3" borderId="0" xfId="0" applyFont="1" applyFill="1" applyAlignment="1">
      <alignment horizontal="center" vertical="center"/>
    </xf>
    <xf numFmtId="0" fontId="23" fillId="3" borderId="10" xfId="0" applyFont="1" applyFill="1" applyBorder="1" applyAlignment="1">
      <alignment horizontal="center" vertical="center"/>
    </xf>
    <xf numFmtId="0" fontId="41" fillId="3" borderId="11" xfId="0" applyFont="1" applyFill="1" applyBorder="1" applyAlignment="1">
      <alignment horizontal="center" vertical="center" wrapText="1"/>
    </xf>
    <xf numFmtId="0" fontId="41" fillId="3" borderId="7" xfId="0" applyFont="1" applyFill="1" applyBorder="1" applyAlignment="1">
      <alignment horizontal="center" vertical="center" wrapText="1"/>
    </xf>
    <xf numFmtId="0" fontId="49" fillId="3" borderId="18" xfId="0" applyFont="1" applyFill="1" applyBorder="1" applyAlignment="1">
      <alignment horizontal="center" vertical="top"/>
    </xf>
    <xf numFmtId="0" fontId="49" fillId="3" borderId="0" xfId="0" applyFont="1" applyFill="1" applyAlignment="1">
      <alignment horizontal="center" vertical="top"/>
    </xf>
    <xf numFmtId="0" fontId="49" fillId="3" borderId="19" xfId="0" applyFont="1" applyFill="1" applyBorder="1" applyAlignment="1">
      <alignment horizontal="center" vertical="top"/>
    </xf>
    <xf numFmtId="0" fontId="2" fillId="0" borderId="0" xfId="0" applyFont="1" applyProtection="1">
      <protection locked="0"/>
    </xf>
    <xf numFmtId="0" fontId="2" fillId="0" borderId="15" xfId="0" applyFont="1" applyBorder="1" applyAlignment="1" applyProtection="1">
      <alignment horizontal="left" vertical="top" wrapText="1"/>
      <protection locked="0"/>
    </xf>
    <xf numFmtId="0" fontId="2" fillId="0" borderId="16" xfId="0" applyFont="1" applyBorder="1" applyAlignment="1" applyProtection="1">
      <alignment horizontal="left" vertical="top" wrapText="1"/>
      <protection locked="0"/>
    </xf>
    <xf numFmtId="0" fontId="2" fillId="0" borderId="17" xfId="0" applyFont="1" applyBorder="1" applyAlignment="1" applyProtection="1">
      <alignment horizontal="left" vertical="top" wrapText="1"/>
      <protection locked="0"/>
    </xf>
    <xf numFmtId="0" fontId="2" fillId="0" borderId="18"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19" xfId="0" applyFont="1" applyBorder="1" applyAlignment="1" applyProtection="1">
      <alignment horizontal="left" vertical="top" wrapText="1"/>
      <protection locked="0"/>
    </xf>
    <xf numFmtId="0" fontId="2" fillId="0" borderId="13" xfId="0" applyFont="1" applyBorder="1" applyAlignment="1" applyProtection="1">
      <alignment horizontal="left" vertical="top" wrapText="1"/>
      <protection locked="0"/>
    </xf>
    <xf numFmtId="0" fontId="2" fillId="0" borderId="14" xfId="0" applyFont="1" applyBorder="1" applyAlignment="1" applyProtection="1">
      <alignment horizontal="left" vertical="top" wrapText="1"/>
      <protection locked="0"/>
    </xf>
    <xf numFmtId="0" fontId="2" fillId="0" borderId="20" xfId="0" applyFont="1" applyBorder="1" applyAlignment="1" applyProtection="1">
      <alignment horizontal="left" vertical="top" wrapText="1"/>
      <protection locked="0"/>
    </xf>
    <xf numFmtId="0" fontId="0" fillId="0" borderId="21" xfId="0" applyBorder="1" applyAlignment="1" applyProtection="1">
      <alignment horizontal="left" vertical="top"/>
      <protection locked="0"/>
    </xf>
    <xf numFmtId="0" fontId="0" fillId="0" borderId="30" xfId="0" applyBorder="1" applyAlignment="1" applyProtection="1">
      <alignment horizontal="left" vertical="top"/>
      <protection locked="0"/>
    </xf>
    <xf numFmtId="0" fontId="0" fillId="0" borderId="22" xfId="0" applyBorder="1" applyAlignment="1" applyProtection="1">
      <alignment horizontal="left" vertical="top"/>
      <protection locked="0"/>
    </xf>
  </cellXfs>
  <cellStyles count="9">
    <cellStyle name="Comma" xfId="2" builtinId="3"/>
    <cellStyle name="Comma 2" xfId="4" xr:uid="{0A4DEB80-0589-4746-80CF-A6DABDCA52FC}"/>
    <cellStyle name="Comma 3" xfId="8" xr:uid="{7A64194A-DABF-468B-84A7-A40100234F8F}"/>
    <cellStyle name="Currency" xfId="1" builtinId="4"/>
    <cellStyle name="Currency 2" xfId="5" xr:uid="{7806030B-683F-41CE-9DF0-E795BF3BE177}"/>
    <cellStyle name="Hyperlink" xfId="7" builtinId="8"/>
    <cellStyle name="Normal" xfId="0" builtinId="0"/>
    <cellStyle name="Normal 3" xfId="3" xr:uid="{52E02C94-B792-4E50-945E-550F84604119}"/>
    <cellStyle name="Percent" xfId="6" builtinId="5"/>
  </cellStyles>
  <dxfs count="0"/>
  <tableStyles count="0" defaultTableStyle="TableStyleMedium2" defaultPivotStyle="PivotStyleLight16"/>
  <colors>
    <mruColors>
      <color rgb="FFE6E6E6"/>
      <color rgb="FFF4EAC8"/>
      <color rgb="FFEFE0AF"/>
      <color rgb="FFFF9393"/>
      <color rgb="FFFF8585"/>
      <color rgb="FFF48B80"/>
      <color rgb="FFFF6600"/>
      <color rgb="FFFF7D7D"/>
      <color rgb="FFFF9797"/>
      <color rgb="FFFF8F8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_rels/drawing3.x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1111250</xdr:colOff>
      <xdr:row>5</xdr:row>
      <xdr:rowOff>2513</xdr:rowOff>
    </xdr:to>
    <xdr:pic>
      <xdr:nvPicPr>
        <xdr:cNvPr id="2" name="Picture 1" descr="Hamilton_final">
          <a:extLst>
            <a:ext uri="{FF2B5EF4-FFF2-40B4-BE49-F238E27FC236}">
              <a16:creationId xmlns:a16="http://schemas.microsoft.com/office/drawing/2014/main" id="{B3C62136-1166-4F3C-878A-A65474E7438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114425" cy="9232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19051</xdr:colOff>
      <xdr:row>0</xdr:row>
      <xdr:rowOff>0</xdr:rowOff>
    </xdr:from>
    <xdr:to>
      <xdr:col>0</xdr:col>
      <xdr:colOff>1056024</xdr:colOff>
      <xdr:row>3</xdr:row>
      <xdr:rowOff>369165</xdr:rowOff>
    </xdr:to>
    <xdr:pic>
      <xdr:nvPicPr>
        <xdr:cNvPr id="2" name="Picture 1" descr="Hamilton_final">
          <a:extLst>
            <a:ext uri="{FF2B5EF4-FFF2-40B4-BE49-F238E27FC236}">
              <a16:creationId xmlns:a16="http://schemas.microsoft.com/office/drawing/2014/main" id="{1ED18EF0-DD46-4912-898D-66280D8D878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51" y="0"/>
          <a:ext cx="1036973" cy="9698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828155</xdr:colOff>
      <xdr:row>19</xdr:row>
      <xdr:rowOff>104775</xdr:rowOff>
    </xdr:from>
    <xdr:to>
      <xdr:col>3</xdr:col>
      <xdr:colOff>523175</xdr:colOff>
      <xdr:row>19</xdr:row>
      <xdr:rowOff>107720</xdr:rowOff>
    </xdr:to>
    <xdr:cxnSp macro="">
      <xdr:nvCxnSpPr>
        <xdr:cNvPr id="4" name="Straight Arrow Connector 3">
          <a:extLst>
            <a:ext uri="{FF2B5EF4-FFF2-40B4-BE49-F238E27FC236}">
              <a16:creationId xmlns:a16="http://schemas.microsoft.com/office/drawing/2014/main" id="{F593EC29-0639-4140-BB06-4A4B0D6EBC7B}"/>
            </a:ext>
          </a:extLst>
        </xdr:cNvPr>
        <xdr:cNvCxnSpPr/>
      </xdr:nvCxnSpPr>
      <xdr:spPr bwMode="auto">
        <a:xfrm>
          <a:off x="3361805" y="5438775"/>
          <a:ext cx="1561920" cy="294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55071</xdr:colOff>
      <xdr:row>39</xdr:row>
      <xdr:rowOff>75160</xdr:rowOff>
    </xdr:from>
    <xdr:to>
      <xdr:col>3</xdr:col>
      <xdr:colOff>694928</xdr:colOff>
      <xdr:row>39</xdr:row>
      <xdr:rowOff>71870</xdr:rowOff>
    </xdr:to>
    <xdr:cxnSp macro="">
      <xdr:nvCxnSpPr>
        <xdr:cNvPr id="7" name="Straight Arrow Connector 6">
          <a:extLst>
            <a:ext uri="{FF2B5EF4-FFF2-40B4-BE49-F238E27FC236}">
              <a16:creationId xmlns:a16="http://schemas.microsoft.com/office/drawing/2014/main" id="{6902EB82-4E18-43F1-97ED-35745E93CBD3}"/>
            </a:ext>
          </a:extLst>
        </xdr:cNvPr>
        <xdr:cNvCxnSpPr/>
      </xdr:nvCxnSpPr>
      <xdr:spPr bwMode="auto">
        <a:xfrm>
          <a:off x="2592531" y="13152985"/>
          <a:ext cx="1571402"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editAs="oneCell">
    <xdr:from>
      <xdr:col>0</xdr:col>
      <xdr:colOff>0</xdr:colOff>
      <xdr:row>0</xdr:row>
      <xdr:rowOff>21590</xdr:rowOff>
    </xdr:from>
    <xdr:to>
      <xdr:col>0</xdr:col>
      <xdr:colOff>1030940</xdr:colOff>
      <xdr:row>4</xdr:row>
      <xdr:rowOff>57150</xdr:rowOff>
    </xdr:to>
    <xdr:pic>
      <xdr:nvPicPr>
        <xdr:cNvPr id="8" name="Picture 7" descr="Hamilton_final">
          <a:extLst>
            <a:ext uri="{FF2B5EF4-FFF2-40B4-BE49-F238E27FC236}">
              <a16:creationId xmlns:a16="http://schemas.microsoft.com/office/drawing/2014/main" id="{0DE0FD3F-3192-42AC-93E5-E31CD102EC2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21590"/>
          <a:ext cx="1030940" cy="10166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828155</xdr:colOff>
      <xdr:row>26</xdr:row>
      <xdr:rowOff>104775</xdr:rowOff>
    </xdr:from>
    <xdr:to>
      <xdr:col>3</xdr:col>
      <xdr:colOff>523175</xdr:colOff>
      <xdr:row>26</xdr:row>
      <xdr:rowOff>107720</xdr:rowOff>
    </xdr:to>
    <xdr:cxnSp macro="">
      <xdr:nvCxnSpPr>
        <xdr:cNvPr id="2" name="Straight Arrow Connector 1">
          <a:extLst>
            <a:ext uri="{FF2B5EF4-FFF2-40B4-BE49-F238E27FC236}">
              <a16:creationId xmlns:a16="http://schemas.microsoft.com/office/drawing/2014/main" id="{D42CFE81-8FA3-4028-A6F7-B3D48DA79B11}"/>
            </a:ext>
          </a:extLst>
        </xdr:cNvPr>
        <xdr:cNvCxnSpPr/>
      </xdr:nvCxnSpPr>
      <xdr:spPr bwMode="auto">
        <a:xfrm>
          <a:off x="3641205" y="6321425"/>
          <a:ext cx="1580970" cy="294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Social%20Dev%20&amp;%20Early%20Childhood\Child%20Care%20Systems%20Management\C.C%20Admin\Licened%20Capacity%20&amp;%20Vacancies\CC_LicensedCapacityReport_Hamilton_12-31-200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censed_Capacity_Hamilton"/>
      <sheetName val="Lic Cap with SC"/>
    </sheetNames>
    <sheetDataSet>
      <sheetData sheetId="0"/>
      <sheetData sheetId="1"/>
    </sheetDataSet>
  </externalBook>
</externalLink>
</file>

<file path=xl/theme/theme1.xml><?xml version="1.0" encoding="utf-8"?>
<a:theme xmlns:a="http://schemas.openxmlformats.org/drawingml/2006/main" name="Office Theme">
  <a:themeElements>
    <a:clrScheme name="Blue">
      <a:dk1>
        <a:sysClr val="windowText" lastClr="000000"/>
      </a:dk1>
      <a:lt1>
        <a:sysClr val="window" lastClr="FFFFFF"/>
      </a:lt1>
      <a:dk2>
        <a:srgbClr val="17406D"/>
      </a:dk2>
      <a:lt2>
        <a:srgbClr val="DBEFF9"/>
      </a:lt2>
      <a:accent1>
        <a:srgbClr val="0F6FC6"/>
      </a:accent1>
      <a:accent2>
        <a:srgbClr val="009DD9"/>
      </a:accent2>
      <a:accent3>
        <a:srgbClr val="0BD0D9"/>
      </a:accent3>
      <a:accent4>
        <a:srgbClr val="10CF9B"/>
      </a:accent4>
      <a:accent5>
        <a:srgbClr val="7CCA62"/>
      </a:accent5>
      <a:accent6>
        <a:srgbClr val="A5C249"/>
      </a:accent6>
      <a:hlink>
        <a:srgbClr val="F49100"/>
      </a:hlink>
      <a:folHlink>
        <a:srgbClr val="85DFD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ontario.ca/laws/regulation/150137"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458DD2-0838-4181-9F29-9286B02C87FC}">
  <sheetPr>
    <tabColor theme="2" tint="-9.9978637043366805E-2"/>
    <pageSetUpPr fitToPage="1"/>
  </sheetPr>
  <dimension ref="A1:CJ346"/>
  <sheetViews>
    <sheetView showGridLines="0" tabSelected="1" zoomScale="130" zoomScaleNormal="130" zoomScaleSheetLayoutView="100" zoomScalePageLayoutView="90" workbookViewId="0">
      <selection activeCell="A7" sqref="A7:E8"/>
    </sheetView>
  </sheetViews>
  <sheetFormatPr defaultColWidth="8.85546875" defaultRowHeight="18.600000000000001" customHeight="1" x14ac:dyDescent="0.25"/>
  <cols>
    <col min="1" max="1" width="21.5703125" style="1" customWidth="1"/>
    <col min="2" max="2" width="37.7109375" style="1" customWidth="1"/>
    <col min="3" max="3" width="18.42578125" style="1" customWidth="1"/>
    <col min="4" max="4" width="18.140625" style="2" customWidth="1"/>
    <col min="5" max="5" width="21.140625" style="2" customWidth="1"/>
    <col min="6" max="6" width="8.85546875" style="3"/>
    <col min="7" max="7" width="20.42578125" style="3" customWidth="1"/>
    <col min="8" max="88" width="8.85546875" style="3"/>
    <col min="89" max="16384" width="8.85546875" style="1"/>
  </cols>
  <sheetData>
    <row r="1" spans="1:88" ht="12.6" customHeight="1" x14ac:dyDescent="0.25">
      <c r="A1" s="6"/>
      <c r="B1" s="7"/>
      <c r="C1" s="7"/>
      <c r="D1" s="8"/>
      <c r="E1" s="166"/>
    </row>
    <row r="2" spans="1:88" s="183" customFormat="1" ht="15.95" customHeight="1" x14ac:dyDescent="0.25">
      <c r="A2" s="181"/>
      <c r="B2" s="296" t="s">
        <v>0</v>
      </c>
      <c r="C2" s="296"/>
      <c r="D2" s="296"/>
      <c r="E2" s="297"/>
      <c r="F2" s="182"/>
      <c r="G2" s="3"/>
      <c r="H2" s="182"/>
      <c r="I2" s="182"/>
      <c r="J2" s="182"/>
      <c r="K2" s="182"/>
      <c r="L2" s="182"/>
      <c r="M2" s="182"/>
      <c r="N2" s="182"/>
      <c r="O2" s="182"/>
      <c r="P2" s="182"/>
      <c r="Q2" s="182"/>
      <c r="R2" s="182"/>
      <c r="S2" s="182"/>
      <c r="T2" s="182"/>
      <c r="U2" s="182"/>
      <c r="V2" s="182"/>
      <c r="W2" s="182"/>
      <c r="X2" s="182"/>
      <c r="Y2" s="182"/>
      <c r="Z2" s="182"/>
      <c r="AA2" s="182"/>
      <c r="AB2" s="182"/>
      <c r="AC2" s="182"/>
      <c r="AD2" s="182"/>
      <c r="AE2" s="182"/>
      <c r="AF2" s="182"/>
      <c r="AG2" s="182"/>
      <c r="AH2" s="182"/>
      <c r="AI2" s="182"/>
      <c r="AJ2" s="182"/>
      <c r="AK2" s="182"/>
      <c r="AL2" s="182"/>
      <c r="AM2" s="182"/>
      <c r="AN2" s="182"/>
      <c r="AO2" s="182"/>
      <c r="AP2" s="182"/>
      <c r="AQ2" s="182"/>
      <c r="AR2" s="182"/>
      <c r="AS2" s="182"/>
      <c r="AT2" s="182"/>
      <c r="AU2" s="182"/>
      <c r="AV2" s="182"/>
      <c r="AW2" s="182"/>
      <c r="AX2" s="182"/>
      <c r="AY2" s="182"/>
      <c r="AZ2" s="182"/>
      <c r="BA2" s="182"/>
      <c r="BB2" s="182"/>
      <c r="BC2" s="182"/>
      <c r="BD2" s="182"/>
      <c r="BE2" s="182"/>
      <c r="BF2" s="182"/>
      <c r="BG2" s="182"/>
      <c r="BH2" s="182"/>
      <c r="BI2" s="182"/>
      <c r="BJ2" s="182"/>
      <c r="BK2" s="182"/>
      <c r="BL2" s="182"/>
      <c r="BM2" s="182"/>
      <c r="BN2" s="182"/>
      <c r="BO2" s="182"/>
      <c r="BP2" s="182"/>
      <c r="BQ2" s="182"/>
      <c r="BR2" s="182"/>
      <c r="BS2" s="182"/>
      <c r="BT2" s="182"/>
      <c r="BU2" s="182"/>
      <c r="BV2" s="182"/>
      <c r="BW2" s="182"/>
      <c r="BX2" s="182"/>
      <c r="BY2" s="182"/>
      <c r="BZ2" s="182"/>
      <c r="CA2" s="182"/>
      <c r="CB2" s="182"/>
      <c r="CC2" s="182"/>
      <c r="CD2" s="182"/>
      <c r="CE2" s="182"/>
      <c r="CF2" s="182"/>
      <c r="CG2" s="182"/>
      <c r="CH2" s="182"/>
      <c r="CI2" s="182"/>
      <c r="CJ2" s="182"/>
    </row>
    <row r="3" spans="1:88" s="183" customFormat="1" ht="15.95" customHeight="1" x14ac:dyDescent="0.25">
      <c r="A3" s="181"/>
      <c r="B3" s="296" t="s">
        <v>1</v>
      </c>
      <c r="C3" s="296"/>
      <c r="D3" s="296"/>
      <c r="E3" s="297"/>
      <c r="F3" s="182"/>
      <c r="G3" s="3"/>
      <c r="H3" s="182"/>
      <c r="I3" s="182"/>
      <c r="J3" s="182"/>
      <c r="K3" s="182"/>
      <c r="L3" s="182"/>
      <c r="M3" s="182"/>
      <c r="N3" s="182"/>
      <c r="O3" s="182"/>
      <c r="P3" s="182"/>
      <c r="Q3" s="182"/>
      <c r="R3" s="182"/>
      <c r="S3" s="182"/>
      <c r="T3" s="182"/>
      <c r="U3" s="182"/>
      <c r="V3" s="182"/>
      <c r="W3" s="182"/>
      <c r="X3" s="182"/>
      <c r="Y3" s="182"/>
      <c r="Z3" s="182"/>
      <c r="AA3" s="182"/>
      <c r="AB3" s="182"/>
      <c r="AC3" s="182"/>
      <c r="AD3" s="182"/>
      <c r="AE3" s="182"/>
      <c r="AF3" s="182"/>
      <c r="AG3" s="182"/>
      <c r="AH3" s="182"/>
      <c r="AI3" s="182"/>
      <c r="AJ3" s="182"/>
      <c r="AK3" s="182"/>
      <c r="AL3" s="182"/>
      <c r="AM3" s="182"/>
      <c r="AN3" s="182"/>
      <c r="AO3" s="182"/>
      <c r="AP3" s="182"/>
      <c r="AQ3" s="182"/>
      <c r="AR3" s="182"/>
      <c r="AS3" s="182"/>
      <c r="AT3" s="182"/>
      <c r="AU3" s="182"/>
      <c r="AV3" s="182"/>
      <c r="AW3" s="182"/>
      <c r="AX3" s="182"/>
      <c r="AY3" s="182"/>
      <c r="AZ3" s="182"/>
      <c r="BA3" s="182"/>
      <c r="BB3" s="182"/>
      <c r="BC3" s="182"/>
      <c r="BD3" s="182"/>
      <c r="BE3" s="182"/>
      <c r="BF3" s="182"/>
      <c r="BG3" s="182"/>
      <c r="BH3" s="182"/>
      <c r="BI3" s="182"/>
      <c r="BJ3" s="182"/>
      <c r="BK3" s="182"/>
      <c r="BL3" s="182"/>
      <c r="BM3" s="182"/>
      <c r="BN3" s="182"/>
      <c r="BO3" s="182"/>
      <c r="BP3" s="182"/>
      <c r="BQ3" s="182"/>
      <c r="BR3" s="182"/>
      <c r="BS3" s="182"/>
      <c r="BT3" s="182"/>
      <c r="BU3" s="182"/>
      <c r="BV3" s="182"/>
      <c r="BW3" s="182"/>
      <c r="BX3" s="182"/>
      <c r="BY3" s="182"/>
      <c r="BZ3" s="182"/>
      <c r="CA3" s="182"/>
      <c r="CB3" s="182"/>
      <c r="CC3" s="182"/>
      <c r="CD3" s="182"/>
      <c r="CE3" s="182"/>
      <c r="CF3" s="182"/>
      <c r="CG3" s="182"/>
      <c r="CH3" s="182"/>
      <c r="CI3" s="182"/>
      <c r="CJ3" s="182"/>
    </row>
    <row r="4" spans="1:88" s="183" customFormat="1" ht="18.600000000000001" customHeight="1" x14ac:dyDescent="0.25">
      <c r="A4" s="181"/>
      <c r="B4" s="296" t="s">
        <v>2</v>
      </c>
      <c r="C4" s="296"/>
      <c r="D4" s="296"/>
      <c r="E4" s="297"/>
      <c r="F4" s="182"/>
      <c r="G4" s="182"/>
      <c r="H4" s="182"/>
      <c r="I4" s="182"/>
      <c r="J4" s="182"/>
      <c r="K4" s="182"/>
      <c r="L4" s="182"/>
      <c r="M4" s="182"/>
      <c r="N4" s="182"/>
      <c r="O4" s="182"/>
      <c r="P4" s="182"/>
      <c r="Q4" s="182"/>
      <c r="R4" s="182"/>
      <c r="S4" s="182"/>
      <c r="T4" s="182"/>
      <c r="U4" s="182"/>
      <c r="V4" s="182"/>
      <c r="W4" s="182"/>
      <c r="X4" s="182"/>
      <c r="Y4" s="182"/>
      <c r="Z4" s="182"/>
      <c r="AA4" s="182"/>
      <c r="AB4" s="182"/>
      <c r="AC4" s="182"/>
      <c r="AD4" s="182"/>
      <c r="AE4" s="182"/>
      <c r="AF4" s="182"/>
      <c r="AG4" s="182"/>
      <c r="AH4" s="182"/>
      <c r="AI4" s="182"/>
      <c r="AJ4" s="182"/>
      <c r="AK4" s="182"/>
      <c r="AL4" s="182"/>
      <c r="AM4" s="182"/>
      <c r="AN4" s="182"/>
      <c r="AO4" s="182"/>
      <c r="AP4" s="182"/>
      <c r="AQ4" s="182"/>
      <c r="AR4" s="182"/>
      <c r="AS4" s="182"/>
      <c r="AT4" s="182"/>
      <c r="AU4" s="182"/>
      <c r="AV4" s="182"/>
      <c r="AW4" s="182"/>
      <c r="AX4" s="182"/>
      <c r="AY4" s="182"/>
      <c r="AZ4" s="182"/>
      <c r="BA4" s="182"/>
      <c r="BB4" s="182"/>
      <c r="BC4" s="182"/>
      <c r="BD4" s="182"/>
      <c r="BE4" s="182"/>
      <c r="BF4" s="182"/>
      <c r="BG4" s="182"/>
      <c r="BH4" s="182"/>
      <c r="BI4" s="182"/>
      <c r="BJ4" s="182"/>
      <c r="BK4" s="182"/>
      <c r="BL4" s="182"/>
      <c r="BM4" s="182"/>
      <c r="BN4" s="182"/>
      <c r="BO4" s="182"/>
      <c r="BP4" s="182"/>
      <c r="BQ4" s="182"/>
      <c r="BR4" s="182"/>
      <c r="BS4" s="182"/>
      <c r="BT4" s="182"/>
      <c r="BU4" s="182"/>
      <c r="BV4" s="182"/>
      <c r="BW4" s="182"/>
      <c r="BX4" s="182"/>
      <c r="BY4" s="182"/>
      <c r="BZ4" s="182"/>
      <c r="CA4" s="182"/>
      <c r="CB4" s="182"/>
      <c r="CC4" s="182"/>
      <c r="CD4" s="182"/>
      <c r="CE4" s="182"/>
      <c r="CF4" s="182"/>
      <c r="CG4" s="182"/>
      <c r="CH4" s="182"/>
      <c r="CI4" s="182"/>
      <c r="CJ4" s="182"/>
    </row>
    <row r="5" spans="1:88" ht="9.9499999999999993" customHeight="1" x14ac:dyDescent="0.25">
      <c r="A5" s="162"/>
      <c r="B5" s="163"/>
      <c r="C5" s="164"/>
      <c r="D5" s="165"/>
      <c r="E5" s="167"/>
    </row>
    <row r="6" spans="1:88" ht="5.25" customHeight="1" x14ac:dyDescent="0.25">
      <c r="A6" s="95"/>
      <c r="B6" s="96"/>
      <c r="C6" s="63"/>
      <c r="D6" s="64"/>
      <c r="E6" s="168"/>
    </row>
    <row r="7" spans="1:88" ht="18.600000000000001" customHeight="1" x14ac:dyDescent="0.25">
      <c r="A7" s="290" t="s">
        <v>3</v>
      </c>
      <c r="B7" s="291"/>
      <c r="C7" s="291"/>
      <c r="D7" s="291"/>
      <c r="E7" s="292"/>
    </row>
    <row r="8" spans="1:88" ht="158.1" customHeight="1" x14ac:dyDescent="0.25">
      <c r="A8" s="290"/>
      <c r="B8" s="291"/>
      <c r="C8" s="291"/>
      <c r="D8" s="291"/>
      <c r="E8" s="292"/>
    </row>
    <row r="9" spans="1:88" ht="22.5" customHeight="1" x14ac:dyDescent="0.25">
      <c r="A9" s="107" t="s">
        <v>4</v>
      </c>
      <c r="B9" s="293"/>
      <c r="C9" s="294"/>
      <c r="D9" s="294"/>
      <c r="E9" s="295"/>
    </row>
    <row r="10" spans="1:88" ht="19.5" customHeight="1" x14ac:dyDescent="0.25">
      <c r="A10" s="106" t="s">
        <v>5</v>
      </c>
      <c r="B10" s="298"/>
      <c r="C10" s="299"/>
      <c r="D10" s="299"/>
      <c r="E10" s="300"/>
    </row>
    <row r="11" spans="1:88" ht="15.95" customHeight="1" x14ac:dyDescent="0.25">
      <c r="A11" s="180" t="s">
        <v>6</v>
      </c>
      <c r="B11" s="3"/>
      <c r="C11" s="3"/>
      <c r="D11" s="4"/>
      <c r="E11" s="169"/>
    </row>
    <row r="12" spans="1:88" s="100" customFormat="1" ht="15.75" x14ac:dyDescent="0.25">
      <c r="A12" s="59" t="s">
        <v>7</v>
      </c>
      <c r="B12" s="97"/>
      <c r="C12" s="97"/>
      <c r="D12" s="97"/>
      <c r="E12" s="98"/>
      <c r="F12" s="99"/>
      <c r="G12" s="99"/>
      <c r="H12" s="99"/>
      <c r="I12" s="99"/>
      <c r="J12" s="99"/>
      <c r="K12" s="99"/>
      <c r="L12" s="99"/>
      <c r="M12" s="99"/>
      <c r="N12" s="99"/>
      <c r="O12" s="99"/>
      <c r="P12" s="99"/>
      <c r="Q12" s="99"/>
      <c r="R12" s="99"/>
      <c r="S12" s="99"/>
      <c r="T12" s="99"/>
      <c r="U12" s="99"/>
      <c r="V12" s="99"/>
      <c r="W12" s="99"/>
      <c r="X12" s="99"/>
      <c r="Y12" s="99"/>
      <c r="Z12" s="99"/>
      <c r="AA12" s="99"/>
      <c r="AB12" s="99"/>
      <c r="AC12" s="99"/>
      <c r="AD12" s="99"/>
      <c r="AE12" s="99"/>
      <c r="AF12" s="99"/>
      <c r="AG12" s="99"/>
      <c r="AH12" s="99"/>
      <c r="AI12" s="99"/>
      <c r="AJ12" s="99"/>
      <c r="AK12" s="99"/>
      <c r="AL12" s="99"/>
      <c r="AM12" s="99"/>
      <c r="AN12" s="99"/>
      <c r="AO12" s="99"/>
      <c r="AP12" s="99"/>
      <c r="AQ12" s="99"/>
      <c r="AR12" s="99"/>
      <c r="AS12" s="99"/>
      <c r="AT12" s="99"/>
      <c r="AU12" s="99"/>
      <c r="AV12" s="99"/>
      <c r="AW12" s="99"/>
      <c r="AX12" s="99"/>
      <c r="AY12" s="99"/>
      <c r="AZ12" s="99"/>
      <c r="BA12" s="99"/>
      <c r="BB12" s="99"/>
      <c r="BC12" s="99"/>
      <c r="BD12" s="99"/>
      <c r="BE12" s="99"/>
      <c r="BF12" s="99"/>
      <c r="BG12" s="99"/>
      <c r="BH12" s="99"/>
      <c r="BI12" s="99"/>
      <c r="BJ12" s="99"/>
      <c r="BK12" s="99"/>
      <c r="BL12" s="99"/>
      <c r="BM12" s="99"/>
      <c r="BN12" s="99"/>
      <c r="BO12" s="99"/>
      <c r="BP12" s="99"/>
      <c r="BQ12" s="99"/>
      <c r="BR12" s="99"/>
      <c r="BS12" s="99"/>
      <c r="BT12" s="99"/>
      <c r="BU12" s="99"/>
      <c r="BV12" s="99"/>
      <c r="BW12" s="99"/>
      <c r="BX12" s="99"/>
      <c r="BY12" s="99"/>
      <c r="BZ12" s="99"/>
      <c r="CA12" s="99"/>
    </row>
    <row r="13" spans="1:88" ht="7.35" customHeight="1" x14ac:dyDescent="0.25">
      <c r="A13" s="22"/>
      <c r="B13" s="3"/>
      <c r="C13" s="3"/>
      <c r="D13" s="4"/>
      <c r="E13" s="169"/>
    </row>
    <row r="14" spans="1:88" s="100" customFormat="1" ht="16.5" customHeight="1" x14ac:dyDescent="0.25">
      <c r="A14" s="101"/>
      <c r="B14" s="62" t="s">
        <v>8</v>
      </c>
      <c r="C14" s="57"/>
      <c r="D14" s="99"/>
      <c r="E14" s="102"/>
      <c r="F14" s="99"/>
      <c r="G14" s="99"/>
      <c r="H14" s="99"/>
      <c r="I14" s="99"/>
      <c r="J14" s="99"/>
      <c r="K14" s="99"/>
      <c r="L14" s="99"/>
      <c r="M14" s="99"/>
      <c r="N14" s="99"/>
      <c r="O14" s="99"/>
      <c r="P14" s="99"/>
      <c r="Q14" s="99"/>
      <c r="R14" s="99"/>
      <c r="S14" s="99"/>
      <c r="T14" s="99"/>
      <c r="U14" s="99"/>
      <c r="V14" s="99"/>
      <c r="W14" s="99"/>
      <c r="X14" s="99"/>
      <c r="Y14" s="99"/>
      <c r="Z14" s="99"/>
      <c r="AA14" s="99"/>
      <c r="AB14" s="99"/>
      <c r="AC14" s="99"/>
      <c r="AD14" s="99"/>
      <c r="AE14" s="99"/>
      <c r="AF14" s="99"/>
      <c r="AG14" s="99"/>
      <c r="AH14" s="99"/>
      <c r="AI14" s="99"/>
      <c r="AJ14" s="99"/>
      <c r="AK14" s="99"/>
      <c r="AL14" s="99"/>
      <c r="AM14" s="99"/>
      <c r="AN14" s="99"/>
      <c r="AO14" s="99"/>
      <c r="AP14" s="99"/>
      <c r="AQ14" s="99"/>
      <c r="AR14" s="99"/>
      <c r="AS14" s="99"/>
      <c r="AT14" s="99"/>
      <c r="AU14" s="99"/>
      <c r="AV14" s="99"/>
      <c r="AW14" s="99"/>
      <c r="AX14" s="99"/>
      <c r="AY14" s="99"/>
      <c r="AZ14" s="99"/>
      <c r="BA14" s="99"/>
      <c r="BB14" s="99"/>
      <c r="BC14" s="99"/>
      <c r="BD14" s="99"/>
      <c r="BE14" s="99"/>
      <c r="BF14" s="99"/>
      <c r="BG14" s="99"/>
      <c r="BH14" s="99"/>
      <c r="BI14" s="99"/>
      <c r="BJ14" s="99"/>
      <c r="BK14" s="99"/>
      <c r="BL14" s="99"/>
      <c r="BM14" s="99"/>
      <c r="BN14" s="99"/>
      <c r="BO14" s="99"/>
      <c r="BP14" s="99"/>
      <c r="BQ14" s="99"/>
      <c r="BR14" s="99"/>
      <c r="BS14" s="99"/>
      <c r="BT14" s="99"/>
      <c r="BU14" s="99"/>
      <c r="BV14" s="99"/>
      <c r="BW14" s="99"/>
      <c r="BX14" s="99"/>
      <c r="BY14" s="99"/>
      <c r="BZ14" s="99"/>
      <c r="CA14" s="99"/>
    </row>
    <row r="15" spans="1:88" s="100" customFormat="1" ht="16.5" customHeight="1" x14ac:dyDescent="0.25">
      <c r="A15" s="101"/>
      <c r="B15" s="62" t="s">
        <v>9</v>
      </c>
      <c r="C15" s="57"/>
      <c r="D15" s="99"/>
      <c r="E15" s="102"/>
      <c r="F15" s="99"/>
      <c r="G15" s="99"/>
      <c r="H15" s="99"/>
      <c r="I15" s="99"/>
      <c r="J15" s="99"/>
      <c r="K15" s="99"/>
      <c r="L15" s="99"/>
      <c r="M15" s="99"/>
      <c r="N15" s="99"/>
      <c r="O15" s="99"/>
      <c r="P15" s="99"/>
      <c r="Q15" s="99"/>
      <c r="R15" s="99"/>
      <c r="S15" s="99"/>
      <c r="T15" s="99"/>
      <c r="U15" s="99"/>
      <c r="V15" s="99"/>
      <c r="W15" s="99"/>
      <c r="X15" s="99"/>
      <c r="Y15" s="99"/>
      <c r="Z15" s="99"/>
      <c r="AA15" s="99"/>
      <c r="AB15" s="99"/>
      <c r="AC15" s="99"/>
      <c r="AD15" s="99"/>
      <c r="AE15" s="99"/>
      <c r="AF15" s="99"/>
      <c r="AG15" s="99"/>
      <c r="AH15" s="99"/>
      <c r="AI15" s="99"/>
      <c r="AJ15" s="99"/>
      <c r="AK15" s="99"/>
      <c r="AL15" s="99"/>
      <c r="AM15" s="99"/>
      <c r="AN15" s="99"/>
      <c r="AO15" s="99"/>
      <c r="AP15" s="99"/>
      <c r="AQ15" s="99"/>
      <c r="AR15" s="99"/>
      <c r="AS15" s="99"/>
      <c r="AT15" s="99"/>
      <c r="AU15" s="99"/>
      <c r="AV15" s="99"/>
      <c r="AW15" s="99"/>
      <c r="AX15" s="99"/>
      <c r="AY15" s="99"/>
      <c r="AZ15" s="99"/>
      <c r="BA15" s="99"/>
      <c r="BB15" s="99"/>
      <c r="BC15" s="99"/>
      <c r="BD15" s="99"/>
      <c r="BE15" s="99"/>
      <c r="BF15" s="99"/>
      <c r="BG15" s="99"/>
      <c r="BH15" s="99"/>
      <c r="BI15" s="99"/>
      <c r="BJ15" s="99"/>
      <c r="BK15" s="99"/>
      <c r="BL15" s="99"/>
      <c r="BM15" s="99"/>
      <c r="BN15" s="99"/>
      <c r="BO15" s="99"/>
      <c r="BP15" s="99"/>
      <c r="BQ15" s="99"/>
      <c r="BR15" s="99"/>
      <c r="BS15" s="99"/>
      <c r="BT15" s="99"/>
      <c r="BU15" s="99"/>
      <c r="BV15" s="99"/>
      <c r="BW15" s="99"/>
      <c r="BX15" s="99"/>
      <c r="BY15" s="99"/>
      <c r="BZ15" s="99"/>
      <c r="CA15" s="99"/>
    </row>
    <row r="16" spans="1:88" s="100" customFormat="1" ht="16.5" customHeight="1" x14ac:dyDescent="0.25">
      <c r="A16" s="101"/>
      <c r="B16" s="62" t="s">
        <v>10</v>
      </c>
      <c r="C16" s="57"/>
      <c r="D16" s="99"/>
      <c r="E16" s="102"/>
      <c r="F16" s="99"/>
      <c r="G16" s="99"/>
      <c r="H16" s="99"/>
      <c r="I16" s="99"/>
      <c r="J16" s="99"/>
      <c r="K16" s="99"/>
      <c r="L16" s="99"/>
      <c r="M16" s="99"/>
      <c r="N16" s="99"/>
      <c r="O16" s="99"/>
      <c r="P16" s="99"/>
      <c r="Q16" s="99"/>
      <c r="R16" s="99"/>
      <c r="S16" s="99"/>
      <c r="T16" s="99"/>
      <c r="U16" s="99"/>
      <c r="V16" s="99"/>
      <c r="W16" s="99"/>
      <c r="X16" s="99"/>
      <c r="Y16" s="99"/>
      <c r="Z16" s="99"/>
      <c r="AA16" s="99"/>
      <c r="AB16" s="99"/>
      <c r="AC16" s="99"/>
      <c r="AD16" s="99"/>
      <c r="AE16" s="99"/>
      <c r="AF16" s="99"/>
      <c r="AG16" s="99"/>
      <c r="AH16" s="99"/>
      <c r="AI16" s="99"/>
      <c r="AJ16" s="99"/>
      <c r="AK16" s="99"/>
      <c r="AL16" s="99"/>
      <c r="AM16" s="99"/>
      <c r="AN16" s="99"/>
      <c r="AO16" s="99"/>
      <c r="AP16" s="99"/>
      <c r="AQ16" s="99"/>
      <c r="AR16" s="99"/>
      <c r="AS16" s="99"/>
      <c r="AT16" s="99"/>
      <c r="AU16" s="99"/>
      <c r="AV16" s="99"/>
      <c r="AW16" s="99"/>
      <c r="AX16" s="99"/>
      <c r="AY16" s="99"/>
      <c r="AZ16" s="99"/>
      <c r="BA16" s="99"/>
      <c r="BB16" s="99"/>
      <c r="BC16" s="99"/>
      <c r="BD16" s="99"/>
      <c r="BE16" s="99"/>
      <c r="BF16" s="99"/>
      <c r="BG16" s="99"/>
      <c r="BH16" s="99"/>
      <c r="BI16" s="99"/>
      <c r="BJ16" s="99"/>
      <c r="BK16" s="99"/>
      <c r="BL16" s="99"/>
      <c r="BM16" s="99"/>
      <c r="BN16" s="99"/>
      <c r="BO16" s="99"/>
      <c r="BP16" s="99"/>
      <c r="BQ16" s="99"/>
      <c r="BR16" s="99"/>
      <c r="BS16" s="99"/>
      <c r="BT16" s="99"/>
      <c r="BU16" s="99"/>
      <c r="BV16" s="99"/>
      <c r="BW16" s="99"/>
      <c r="BX16" s="99"/>
      <c r="BY16" s="99"/>
      <c r="BZ16" s="99"/>
      <c r="CA16" s="99"/>
    </row>
    <row r="17" spans="1:79" s="100" customFormat="1" ht="16.5" customHeight="1" x14ac:dyDescent="0.25">
      <c r="A17" s="101"/>
      <c r="B17" s="62" t="s">
        <v>11</v>
      </c>
      <c r="C17" s="57"/>
      <c r="D17" s="99"/>
      <c r="E17" s="102"/>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99"/>
      <c r="AK17" s="99"/>
      <c r="AL17" s="99"/>
      <c r="AM17" s="99"/>
      <c r="AN17" s="99"/>
      <c r="AO17" s="99"/>
      <c r="AP17" s="99"/>
      <c r="AQ17" s="99"/>
      <c r="AR17" s="99"/>
      <c r="AS17" s="99"/>
      <c r="AT17" s="99"/>
      <c r="AU17" s="99"/>
      <c r="AV17" s="99"/>
      <c r="AW17" s="99"/>
      <c r="AX17" s="99"/>
      <c r="AY17" s="99"/>
      <c r="AZ17" s="99"/>
      <c r="BA17" s="99"/>
      <c r="BB17" s="99"/>
      <c r="BC17" s="99"/>
      <c r="BD17" s="99"/>
      <c r="BE17" s="99"/>
      <c r="BF17" s="99"/>
      <c r="BG17" s="99"/>
      <c r="BH17" s="99"/>
      <c r="BI17" s="99"/>
      <c r="BJ17" s="99"/>
      <c r="BK17" s="99"/>
      <c r="BL17" s="99"/>
      <c r="BM17" s="99"/>
      <c r="BN17" s="99"/>
      <c r="BO17" s="99"/>
      <c r="BP17" s="99"/>
      <c r="BQ17" s="99"/>
      <c r="BR17" s="99"/>
      <c r="BS17" s="99"/>
      <c r="BT17" s="99"/>
      <c r="BU17" s="99"/>
      <c r="BV17" s="99"/>
      <c r="BW17" s="99"/>
      <c r="BX17" s="99"/>
      <c r="BY17" s="99"/>
      <c r="BZ17" s="99"/>
      <c r="CA17" s="99"/>
    </row>
    <row r="18" spans="1:79" s="100" customFormat="1" ht="16.5" customHeight="1" x14ac:dyDescent="0.25">
      <c r="A18" s="101"/>
      <c r="B18" s="62"/>
      <c r="C18" s="69"/>
      <c r="D18" s="99"/>
      <c r="E18" s="102"/>
      <c r="F18" s="99"/>
      <c r="G18" s="99"/>
      <c r="H18" s="99"/>
      <c r="I18" s="99"/>
      <c r="J18" s="99"/>
      <c r="K18" s="99"/>
      <c r="L18" s="99"/>
      <c r="M18" s="99"/>
      <c r="N18" s="99"/>
      <c r="O18" s="99"/>
      <c r="P18" s="99"/>
      <c r="Q18" s="99"/>
      <c r="R18" s="99"/>
      <c r="S18" s="99"/>
      <c r="T18" s="99"/>
      <c r="U18" s="99"/>
      <c r="V18" s="99"/>
      <c r="W18" s="99"/>
      <c r="X18" s="99"/>
      <c r="Y18" s="99"/>
      <c r="Z18" s="99"/>
      <c r="AA18" s="99"/>
      <c r="AB18" s="99"/>
      <c r="AC18" s="99"/>
      <c r="AD18" s="99"/>
      <c r="AE18" s="99"/>
      <c r="AF18" s="99"/>
      <c r="AG18" s="99"/>
      <c r="AH18" s="99"/>
      <c r="AI18" s="99"/>
      <c r="AJ18" s="99"/>
      <c r="AK18" s="99"/>
      <c r="AL18" s="99"/>
      <c r="AM18" s="99"/>
      <c r="AN18" s="99"/>
      <c r="AO18" s="99"/>
      <c r="AP18" s="99"/>
      <c r="AQ18" s="99"/>
      <c r="AR18" s="99"/>
      <c r="AS18" s="99"/>
      <c r="AT18" s="99"/>
      <c r="AU18" s="99"/>
      <c r="AV18" s="99"/>
      <c r="AW18" s="99"/>
      <c r="AX18" s="99"/>
      <c r="AY18" s="99"/>
      <c r="AZ18" s="99"/>
      <c r="BA18" s="99"/>
      <c r="BB18" s="99"/>
      <c r="BC18" s="99"/>
      <c r="BD18" s="99"/>
      <c r="BE18" s="99"/>
      <c r="BF18" s="99"/>
      <c r="BG18" s="99"/>
      <c r="BH18" s="99"/>
      <c r="BI18" s="99"/>
      <c r="BJ18" s="99"/>
      <c r="BK18" s="99"/>
      <c r="BL18" s="99"/>
      <c r="BM18" s="99"/>
      <c r="BN18" s="99"/>
      <c r="BO18" s="99"/>
      <c r="BP18" s="99"/>
      <c r="BQ18" s="99"/>
      <c r="BR18" s="99"/>
      <c r="BS18" s="99"/>
      <c r="BT18" s="99"/>
      <c r="BU18" s="99"/>
      <c r="BV18" s="99"/>
      <c r="BW18" s="99"/>
      <c r="BX18" s="99"/>
      <c r="BY18" s="99"/>
      <c r="BZ18" s="99"/>
      <c r="CA18" s="99"/>
    </row>
    <row r="19" spans="1:79" s="100" customFormat="1" ht="15.75" x14ac:dyDescent="0.25">
      <c r="A19" s="101"/>
      <c r="B19" s="60" t="s">
        <v>12</v>
      </c>
      <c r="C19" s="61"/>
      <c r="D19" s="58">
        <f>SUM(C14:C17)</f>
        <v>0</v>
      </c>
      <c r="E19" s="102"/>
      <c r="F19" s="99"/>
      <c r="G19" s="99"/>
      <c r="H19" s="99"/>
      <c r="I19" s="99"/>
      <c r="J19" s="99"/>
      <c r="K19" s="99"/>
      <c r="L19" s="99"/>
      <c r="M19" s="99"/>
      <c r="N19" s="99"/>
      <c r="O19" s="99"/>
      <c r="P19" s="99"/>
      <c r="Q19" s="99"/>
      <c r="R19" s="99"/>
      <c r="S19" s="99"/>
      <c r="T19" s="99"/>
      <c r="U19" s="99"/>
      <c r="V19" s="99"/>
      <c r="W19" s="99"/>
      <c r="X19" s="99"/>
      <c r="Y19" s="99"/>
      <c r="Z19" s="99"/>
      <c r="AA19" s="99"/>
      <c r="AB19" s="99"/>
      <c r="AC19" s="99"/>
      <c r="AD19" s="99"/>
      <c r="AE19" s="99"/>
      <c r="AF19" s="99"/>
      <c r="AG19" s="99"/>
      <c r="AH19" s="99"/>
      <c r="AI19" s="99"/>
      <c r="AJ19" s="99"/>
      <c r="AK19" s="99"/>
      <c r="AL19" s="99"/>
      <c r="AM19" s="99"/>
      <c r="AN19" s="99"/>
      <c r="AO19" s="99"/>
      <c r="AP19" s="99"/>
      <c r="AQ19" s="99"/>
      <c r="AR19" s="99"/>
      <c r="AS19" s="99"/>
      <c r="AT19" s="99"/>
      <c r="AU19" s="99"/>
      <c r="AV19" s="99"/>
      <c r="AW19" s="99"/>
      <c r="AX19" s="99"/>
      <c r="AY19" s="99"/>
      <c r="AZ19" s="99"/>
      <c r="BA19" s="99"/>
      <c r="BB19" s="99"/>
      <c r="BC19" s="99"/>
      <c r="BD19" s="99"/>
      <c r="BE19" s="99"/>
      <c r="BF19" s="99"/>
      <c r="BG19" s="99"/>
      <c r="BH19" s="99"/>
      <c r="BI19" s="99"/>
      <c r="BJ19" s="99"/>
      <c r="BK19" s="99"/>
      <c r="BL19" s="99"/>
      <c r="BM19" s="99"/>
      <c r="BN19" s="99"/>
      <c r="BO19" s="99"/>
      <c r="BP19" s="99"/>
      <c r="BQ19" s="99"/>
      <c r="BR19" s="99"/>
      <c r="BS19" s="99"/>
      <c r="BT19" s="99"/>
      <c r="BU19" s="99"/>
      <c r="BV19" s="99"/>
      <c r="BW19" s="99"/>
      <c r="BX19" s="99"/>
      <c r="BY19" s="99"/>
      <c r="BZ19" s="99"/>
      <c r="CA19" s="99"/>
    </row>
    <row r="20" spans="1:79" ht="7.35" customHeight="1" x14ac:dyDescent="0.25">
      <c r="A20" s="22"/>
      <c r="B20" s="3"/>
      <c r="C20" s="3"/>
      <c r="D20" s="4"/>
      <c r="E20" s="169"/>
    </row>
    <row r="21" spans="1:79" s="100" customFormat="1" ht="15.75" x14ac:dyDescent="0.25">
      <c r="A21" s="101"/>
      <c r="B21" s="62" t="s">
        <v>13</v>
      </c>
      <c r="C21" s="103"/>
      <c r="D21" s="99"/>
      <c r="E21" s="102"/>
      <c r="F21" s="99"/>
      <c r="G21" s="99"/>
      <c r="H21" s="99"/>
      <c r="I21" s="99"/>
      <c r="J21" s="99"/>
      <c r="K21" s="99"/>
      <c r="L21" s="99"/>
      <c r="M21" s="99"/>
      <c r="N21" s="99"/>
      <c r="O21" s="99"/>
      <c r="P21" s="99"/>
      <c r="Q21" s="99"/>
      <c r="R21" s="99"/>
      <c r="S21" s="99"/>
      <c r="T21" s="99"/>
      <c r="U21" s="99"/>
      <c r="V21" s="99"/>
      <c r="W21" s="99"/>
      <c r="X21" s="99"/>
      <c r="Y21" s="99"/>
      <c r="Z21" s="99"/>
      <c r="AA21" s="99"/>
      <c r="AB21" s="99"/>
      <c r="AC21" s="99"/>
      <c r="AD21" s="99"/>
      <c r="AE21" s="99"/>
      <c r="AF21" s="99"/>
      <c r="AG21" s="99"/>
      <c r="AH21" s="99"/>
      <c r="AI21" s="99"/>
      <c r="AJ21" s="99"/>
      <c r="AK21" s="99"/>
      <c r="AL21" s="99"/>
      <c r="AM21" s="99"/>
      <c r="AN21" s="99"/>
      <c r="AO21" s="99"/>
      <c r="AP21" s="99"/>
      <c r="AQ21" s="99"/>
      <c r="AR21" s="99"/>
      <c r="AS21" s="99"/>
      <c r="AT21" s="99"/>
      <c r="AU21" s="99"/>
      <c r="AV21" s="99"/>
      <c r="AW21" s="99"/>
      <c r="AX21" s="99"/>
      <c r="AY21" s="99"/>
      <c r="AZ21" s="99"/>
      <c r="BA21" s="99"/>
      <c r="BB21" s="99"/>
      <c r="BC21" s="99"/>
      <c r="BD21" s="99"/>
      <c r="BE21" s="99"/>
      <c r="BF21" s="99"/>
      <c r="BG21" s="99"/>
      <c r="BH21" s="99"/>
      <c r="BI21" s="99"/>
      <c r="BJ21" s="99"/>
      <c r="BK21" s="99"/>
      <c r="BL21" s="99"/>
      <c r="BM21" s="99"/>
      <c r="BN21" s="99"/>
      <c r="BO21" s="99"/>
      <c r="BP21" s="99"/>
      <c r="BQ21" s="99"/>
      <c r="BR21" s="99"/>
      <c r="BS21" s="99"/>
      <c r="BT21" s="99"/>
      <c r="BU21" s="99"/>
      <c r="BV21" s="99"/>
      <c r="BW21" s="99"/>
      <c r="BX21" s="99"/>
      <c r="BY21" s="99"/>
      <c r="BZ21" s="99"/>
      <c r="CA21" s="99"/>
    </row>
    <row r="22" spans="1:79" s="100" customFormat="1" ht="15.75" x14ac:dyDescent="0.25">
      <c r="A22" s="101"/>
      <c r="B22" s="62" t="s">
        <v>11</v>
      </c>
      <c r="C22" s="103"/>
      <c r="D22" s="99"/>
      <c r="E22" s="102"/>
      <c r="F22" s="99"/>
      <c r="G22" s="99"/>
      <c r="H22" s="99"/>
      <c r="I22" s="99"/>
      <c r="J22" s="99"/>
      <c r="K22" s="99"/>
      <c r="L22" s="99"/>
      <c r="M22" s="99"/>
      <c r="N22" s="99"/>
      <c r="O22" s="99"/>
      <c r="P22" s="99"/>
      <c r="Q22" s="99"/>
      <c r="R22" s="99"/>
      <c r="S22" s="99"/>
      <c r="T22" s="99"/>
      <c r="U22" s="99"/>
      <c r="V22" s="99"/>
      <c r="W22" s="99"/>
      <c r="X22" s="99"/>
      <c r="Y22" s="99"/>
      <c r="Z22" s="99"/>
      <c r="AA22" s="99"/>
      <c r="AB22" s="99"/>
      <c r="AC22" s="99"/>
      <c r="AD22" s="99"/>
      <c r="AE22" s="99"/>
      <c r="AF22" s="99"/>
      <c r="AG22" s="99"/>
      <c r="AH22" s="99"/>
      <c r="AI22" s="99"/>
      <c r="AJ22" s="99"/>
      <c r="AK22" s="99"/>
      <c r="AL22" s="99"/>
      <c r="AM22" s="99"/>
      <c r="AN22" s="99"/>
      <c r="AO22" s="99"/>
      <c r="AP22" s="99"/>
      <c r="AQ22" s="99"/>
      <c r="AR22" s="99"/>
      <c r="AS22" s="99"/>
      <c r="AT22" s="99"/>
      <c r="AU22" s="99"/>
      <c r="AV22" s="99"/>
      <c r="AW22" s="99"/>
      <c r="AX22" s="99"/>
      <c r="AY22" s="99"/>
      <c r="AZ22" s="99"/>
      <c r="BA22" s="99"/>
      <c r="BB22" s="99"/>
      <c r="BC22" s="99"/>
      <c r="BD22" s="99"/>
      <c r="BE22" s="99"/>
      <c r="BF22" s="99"/>
      <c r="BG22" s="99"/>
      <c r="BH22" s="99"/>
      <c r="BI22" s="99"/>
      <c r="BJ22" s="99"/>
      <c r="BK22" s="99"/>
      <c r="BL22" s="99"/>
      <c r="BM22" s="99"/>
      <c r="BN22" s="99"/>
      <c r="BO22" s="99"/>
      <c r="BP22" s="99"/>
      <c r="BQ22" s="99"/>
      <c r="BR22" s="99"/>
      <c r="BS22" s="99"/>
      <c r="BT22" s="99"/>
      <c r="BU22" s="99"/>
      <c r="BV22" s="99"/>
      <c r="BW22" s="99"/>
      <c r="BX22" s="99"/>
      <c r="BY22" s="99"/>
      <c r="BZ22" s="99"/>
      <c r="CA22" s="99"/>
    </row>
    <row r="23" spans="1:79" s="100" customFormat="1" ht="15.75" x14ac:dyDescent="0.25">
      <c r="A23" s="101"/>
      <c r="B23" s="62"/>
      <c r="C23" s="104"/>
      <c r="D23" s="99"/>
      <c r="E23" s="102"/>
      <c r="F23" s="99"/>
      <c r="G23" s="99"/>
      <c r="H23" s="99"/>
      <c r="I23" s="99"/>
      <c r="J23" s="99"/>
      <c r="K23" s="99"/>
      <c r="L23" s="99"/>
      <c r="M23" s="99"/>
      <c r="N23" s="99"/>
      <c r="O23" s="99"/>
      <c r="P23" s="99"/>
      <c r="Q23" s="99"/>
      <c r="R23" s="99"/>
      <c r="S23" s="99"/>
      <c r="T23" s="99"/>
      <c r="U23" s="99"/>
      <c r="V23" s="99"/>
      <c r="W23" s="99"/>
      <c r="X23" s="99"/>
      <c r="Y23" s="99"/>
      <c r="Z23" s="99"/>
      <c r="AA23" s="99"/>
      <c r="AB23" s="99"/>
      <c r="AC23" s="99"/>
      <c r="AD23" s="99"/>
      <c r="AE23" s="99"/>
      <c r="AF23" s="99"/>
      <c r="AG23" s="99"/>
      <c r="AH23" s="99"/>
      <c r="AI23" s="99"/>
      <c r="AJ23" s="99"/>
      <c r="AK23" s="99"/>
      <c r="AL23" s="99"/>
      <c r="AM23" s="99"/>
      <c r="AN23" s="99"/>
      <c r="AO23" s="99"/>
      <c r="AP23" s="99"/>
      <c r="AQ23" s="99"/>
      <c r="AR23" s="99"/>
      <c r="AS23" s="99"/>
      <c r="AT23" s="99"/>
      <c r="AU23" s="99"/>
      <c r="AV23" s="99"/>
      <c r="AW23" s="99"/>
      <c r="AX23" s="99"/>
      <c r="AY23" s="99"/>
      <c r="AZ23" s="99"/>
      <c r="BA23" s="99"/>
      <c r="BB23" s="99"/>
      <c r="BC23" s="99"/>
      <c r="BD23" s="99"/>
      <c r="BE23" s="99"/>
      <c r="BF23" s="99"/>
      <c r="BG23" s="99"/>
      <c r="BH23" s="99"/>
      <c r="BI23" s="99"/>
      <c r="BJ23" s="99"/>
      <c r="BK23" s="99"/>
      <c r="BL23" s="99"/>
      <c r="BM23" s="99"/>
      <c r="BN23" s="99"/>
      <c r="BO23" s="99"/>
      <c r="BP23" s="99"/>
      <c r="BQ23" s="99"/>
      <c r="BR23" s="99"/>
      <c r="BS23" s="99"/>
      <c r="BT23" s="99"/>
      <c r="BU23" s="99"/>
      <c r="BV23" s="99"/>
      <c r="BW23" s="99"/>
      <c r="BX23" s="99"/>
      <c r="BY23" s="99"/>
      <c r="BZ23" s="99"/>
      <c r="CA23" s="99"/>
    </row>
    <row r="24" spans="1:79" s="100" customFormat="1" ht="15.75" x14ac:dyDescent="0.25">
      <c r="A24" s="101"/>
      <c r="B24" s="60" t="s">
        <v>14</v>
      </c>
      <c r="C24" s="61"/>
      <c r="D24" s="58">
        <f>SUM(C21:C22)</f>
        <v>0</v>
      </c>
      <c r="E24" s="102"/>
      <c r="F24" s="99"/>
      <c r="G24" s="99"/>
      <c r="H24" s="99"/>
      <c r="I24" s="99"/>
      <c r="J24" s="99"/>
      <c r="K24" s="99"/>
      <c r="L24" s="99"/>
      <c r="M24" s="99"/>
      <c r="N24" s="99"/>
      <c r="O24" s="99"/>
      <c r="P24" s="99"/>
      <c r="Q24" s="99"/>
      <c r="R24" s="99"/>
      <c r="S24" s="99"/>
      <c r="T24" s="99"/>
      <c r="U24" s="99"/>
      <c r="V24" s="99"/>
      <c r="W24" s="99"/>
      <c r="X24" s="99"/>
      <c r="Y24" s="99"/>
      <c r="Z24" s="99"/>
      <c r="AA24" s="99"/>
      <c r="AB24" s="99"/>
      <c r="AC24" s="99"/>
      <c r="AD24" s="99"/>
      <c r="AE24" s="99"/>
      <c r="AF24" s="99"/>
      <c r="AG24" s="99"/>
      <c r="AH24" s="99"/>
      <c r="AI24" s="99"/>
      <c r="AJ24" s="99"/>
      <c r="AK24" s="99"/>
      <c r="AL24" s="99"/>
      <c r="AM24" s="99"/>
      <c r="AN24" s="99"/>
      <c r="AO24" s="99"/>
      <c r="AP24" s="99"/>
      <c r="AQ24" s="99"/>
      <c r="AR24" s="99"/>
      <c r="AS24" s="99"/>
      <c r="AT24" s="99"/>
      <c r="AU24" s="99"/>
      <c r="AV24" s="99"/>
      <c r="AW24" s="99"/>
      <c r="AX24" s="99"/>
      <c r="AY24" s="99"/>
      <c r="AZ24" s="99"/>
      <c r="BA24" s="99"/>
      <c r="BB24" s="99"/>
      <c r="BC24" s="99"/>
      <c r="BD24" s="99"/>
      <c r="BE24" s="99"/>
      <c r="BF24" s="99"/>
      <c r="BG24" s="99"/>
      <c r="BH24" s="99"/>
      <c r="BI24" s="99"/>
      <c r="BJ24" s="99"/>
      <c r="BK24" s="99"/>
      <c r="BL24" s="99"/>
      <c r="BM24" s="99"/>
      <c r="BN24" s="99"/>
      <c r="BO24" s="99"/>
      <c r="BP24" s="99"/>
      <c r="BQ24" s="99"/>
      <c r="BR24" s="99"/>
      <c r="BS24" s="99"/>
      <c r="BT24" s="99"/>
      <c r="BU24" s="99"/>
      <c r="BV24" s="99"/>
      <c r="BW24" s="99"/>
      <c r="BX24" s="99"/>
      <c r="BY24" s="99"/>
      <c r="BZ24" s="99"/>
      <c r="CA24" s="99"/>
    </row>
    <row r="25" spans="1:79" s="100" customFormat="1" ht="15.75" x14ac:dyDescent="0.25">
      <c r="A25" s="101"/>
      <c r="B25" s="99"/>
      <c r="C25" s="99"/>
      <c r="D25" s="99"/>
      <c r="E25" s="102"/>
      <c r="F25" s="99"/>
      <c r="G25" s="99"/>
      <c r="H25" s="99"/>
      <c r="I25" s="99"/>
      <c r="J25" s="99"/>
      <c r="K25" s="99"/>
      <c r="L25" s="99"/>
      <c r="M25" s="99"/>
      <c r="N25" s="99"/>
      <c r="O25" s="99"/>
      <c r="P25" s="99"/>
      <c r="Q25" s="99"/>
      <c r="R25" s="99"/>
      <c r="S25" s="99"/>
      <c r="T25" s="99"/>
      <c r="U25" s="99"/>
      <c r="V25" s="99"/>
      <c r="W25" s="99"/>
      <c r="X25" s="99"/>
      <c r="Y25" s="99"/>
      <c r="Z25" s="99"/>
      <c r="AA25" s="99"/>
      <c r="AB25" s="99"/>
      <c r="AC25" s="99"/>
      <c r="AD25" s="99"/>
      <c r="AE25" s="99"/>
      <c r="AF25" s="99"/>
      <c r="AG25" s="99"/>
      <c r="AH25" s="99"/>
      <c r="AI25" s="99"/>
      <c r="AJ25" s="99"/>
      <c r="AK25" s="99"/>
      <c r="AL25" s="99"/>
      <c r="AM25" s="99"/>
      <c r="AN25" s="99"/>
      <c r="AO25" s="99"/>
      <c r="AP25" s="99"/>
      <c r="AQ25" s="99"/>
      <c r="AR25" s="99"/>
      <c r="AS25" s="99"/>
      <c r="AT25" s="99"/>
      <c r="AU25" s="99"/>
      <c r="AV25" s="99"/>
      <c r="AW25" s="99"/>
      <c r="AX25" s="99"/>
      <c r="AY25" s="99"/>
      <c r="AZ25" s="99"/>
      <c r="BA25" s="99"/>
      <c r="BB25" s="99"/>
      <c r="BC25" s="99"/>
      <c r="BD25" s="99"/>
      <c r="BE25" s="99"/>
      <c r="BF25" s="99"/>
      <c r="BG25" s="99"/>
      <c r="BH25" s="99"/>
      <c r="BI25" s="99"/>
      <c r="BJ25" s="99"/>
      <c r="BK25" s="99"/>
      <c r="BL25" s="99"/>
      <c r="BM25" s="99"/>
      <c r="BN25" s="99"/>
      <c r="BO25" s="99"/>
      <c r="BP25" s="99"/>
      <c r="BQ25" s="99"/>
      <c r="BR25" s="99"/>
      <c r="BS25" s="99"/>
      <c r="BT25" s="99"/>
      <c r="BU25" s="99"/>
      <c r="BV25" s="99"/>
      <c r="BW25" s="99"/>
      <c r="BX25" s="99"/>
      <c r="BY25" s="99"/>
      <c r="BZ25" s="99"/>
      <c r="CA25" s="99"/>
    </row>
    <row r="26" spans="1:79" s="100" customFormat="1" ht="15.75" x14ac:dyDescent="0.25">
      <c r="A26" s="101"/>
      <c r="B26" s="60" t="s">
        <v>15</v>
      </c>
      <c r="C26" s="61"/>
      <c r="D26" s="58">
        <f>+D19+D24</f>
        <v>0</v>
      </c>
      <c r="E26" s="102"/>
      <c r="F26" s="99"/>
      <c r="G26" s="99"/>
      <c r="H26" s="99"/>
      <c r="I26" s="99"/>
      <c r="J26" s="99"/>
      <c r="K26" s="99"/>
      <c r="L26" s="99"/>
      <c r="M26" s="99"/>
      <c r="N26" s="99"/>
      <c r="O26" s="99"/>
      <c r="P26" s="99"/>
      <c r="Q26" s="99"/>
      <c r="R26" s="99"/>
      <c r="S26" s="99"/>
      <c r="T26" s="99"/>
      <c r="U26" s="99"/>
      <c r="V26" s="99"/>
      <c r="W26" s="99"/>
      <c r="X26" s="99"/>
      <c r="Y26" s="99"/>
      <c r="Z26" s="99"/>
      <c r="AA26" s="99"/>
      <c r="AB26" s="99"/>
      <c r="AC26" s="99"/>
      <c r="AD26" s="99"/>
      <c r="AE26" s="99"/>
      <c r="AF26" s="99"/>
      <c r="AG26" s="99"/>
      <c r="AH26" s="99"/>
      <c r="AI26" s="99"/>
      <c r="AJ26" s="99"/>
      <c r="AK26" s="99"/>
      <c r="AL26" s="99"/>
      <c r="AM26" s="99"/>
      <c r="AN26" s="99"/>
      <c r="AO26" s="99"/>
      <c r="AP26" s="99"/>
      <c r="AQ26" s="99"/>
      <c r="AR26" s="99"/>
      <c r="AS26" s="99"/>
      <c r="AT26" s="99"/>
      <c r="AU26" s="99"/>
      <c r="AV26" s="99"/>
      <c r="AW26" s="99"/>
      <c r="AX26" s="99"/>
      <c r="AY26" s="99"/>
      <c r="AZ26" s="99"/>
      <c r="BA26" s="99"/>
      <c r="BB26" s="99"/>
      <c r="BC26" s="99"/>
      <c r="BD26" s="99"/>
      <c r="BE26" s="99"/>
      <c r="BF26" s="99"/>
      <c r="BG26" s="99"/>
      <c r="BH26" s="99"/>
      <c r="BI26" s="99"/>
      <c r="BJ26" s="99"/>
      <c r="BK26" s="99"/>
      <c r="BL26" s="99"/>
      <c r="BM26" s="99"/>
      <c r="BN26" s="99"/>
      <c r="BO26" s="99"/>
      <c r="BP26" s="99"/>
      <c r="BQ26" s="99"/>
      <c r="BR26" s="99"/>
      <c r="BS26" s="99"/>
      <c r="BT26" s="99"/>
      <c r="BU26" s="99"/>
      <c r="BV26" s="99"/>
      <c r="BW26" s="99"/>
      <c r="BX26" s="99"/>
      <c r="BY26" s="99"/>
      <c r="BZ26" s="99"/>
      <c r="CA26" s="99"/>
    </row>
    <row r="27" spans="1:79" ht="7.35" customHeight="1" x14ac:dyDescent="0.25">
      <c r="A27" s="22"/>
      <c r="B27" s="3"/>
      <c r="C27" s="3"/>
      <c r="D27" s="4"/>
      <c r="E27" s="169"/>
    </row>
    <row r="28" spans="1:79" s="100" customFormat="1" ht="15.75" x14ac:dyDescent="0.25">
      <c r="A28" s="59" t="s">
        <v>16</v>
      </c>
      <c r="B28" s="97"/>
      <c r="C28" s="97"/>
      <c r="D28" s="97"/>
      <c r="E28" s="98"/>
      <c r="F28" s="99"/>
      <c r="G28" s="99"/>
      <c r="H28" s="99"/>
      <c r="I28" s="99"/>
      <c r="J28" s="99"/>
      <c r="K28" s="99"/>
      <c r="L28" s="99"/>
      <c r="M28" s="99"/>
      <c r="N28" s="99"/>
      <c r="O28" s="99"/>
      <c r="P28" s="99"/>
      <c r="Q28" s="99"/>
      <c r="R28" s="99"/>
      <c r="S28" s="99"/>
      <c r="T28" s="99"/>
      <c r="U28" s="99"/>
      <c r="V28" s="99"/>
      <c r="W28" s="99"/>
      <c r="X28" s="99"/>
      <c r="Y28" s="99"/>
      <c r="Z28" s="99"/>
      <c r="AA28" s="99"/>
      <c r="AB28" s="99"/>
      <c r="AC28" s="99"/>
      <c r="AD28" s="99"/>
      <c r="AE28" s="99"/>
      <c r="AF28" s="99"/>
      <c r="AG28" s="99"/>
      <c r="AH28" s="99"/>
      <c r="AI28" s="99"/>
      <c r="AJ28" s="99"/>
      <c r="AK28" s="99"/>
      <c r="AL28" s="99"/>
      <c r="AM28" s="99"/>
      <c r="AN28" s="99"/>
      <c r="AO28" s="99"/>
      <c r="AP28" s="99"/>
      <c r="AQ28" s="99"/>
      <c r="AR28" s="99"/>
      <c r="AS28" s="99"/>
      <c r="AT28" s="99"/>
      <c r="AU28" s="99"/>
      <c r="AV28" s="99"/>
      <c r="AW28" s="99"/>
      <c r="AX28" s="99"/>
      <c r="AY28" s="99"/>
      <c r="AZ28" s="99"/>
      <c r="BA28" s="99"/>
      <c r="BB28" s="99"/>
      <c r="BC28" s="99"/>
      <c r="BD28" s="99"/>
      <c r="BE28" s="99"/>
      <c r="BF28" s="99"/>
      <c r="BG28" s="99"/>
      <c r="BH28" s="99"/>
      <c r="BI28" s="99"/>
      <c r="BJ28" s="99"/>
      <c r="BK28" s="99"/>
      <c r="BL28" s="99"/>
      <c r="BM28" s="99"/>
      <c r="BN28" s="99"/>
      <c r="BO28" s="99"/>
      <c r="BP28" s="99"/>
      <c r="BQ28" s="99"/>
      <c r="BR28" s="99"/>
      <c r="BS28" s="99"/>
      <c r="BT28" s="99"/>
      <c r="BU28" s="99"/>
      <c r="BV28" s="99"/>
      <c r="BW28" s="99"/>
      <c r="BX28" s="99"/>
      <c r="BY28" s="99"/>
      <c r="BZ28" s="99"/>
      <c r="CA28" s="99"/>
    </row>
    <row r="29" spans="1:79" ht="7.35" customHeight="1" x14ac:dyDescent="0.25">
      <c r="A29" s="22"/>
      <c r="B29" s="3"/>
      <c r="C29" s="3"/>
      <c r="D29" s="4"/>
      <c r="E29" s="169"/>
    </row>
    <row r="30" spans="1:79" s="100" customFormat="1" ht="16.5" customHeight="1" x14ac:dyDescent="0.25">
      <c r="A30" s="101"/>
      <c r="B30" s="62" t="s">
        <v>17</v>
      </c>
      <c r="C30" s="57"/>
      <c r="D30" s="99"/>
      <c r="E30" s="102"/>
      <c r="F30" s="99"/>
      <c r="G30" s="99"/>
      <c r="H30" s="99"/>
      <c r="I30" s="99"/>
      <c r="J30" s="99"/>
      <c r="K30" s="99"/>
      <c r="L30" s="99"/>
      <c r="M30" s="99"/>
      <c r="N30" s="99"/>
      <c r="O30" s="99"/>
      <c r="P30" s="99"/>
      <c r="Q30" s="99"/>
      <c r="R30" s="99"/>
      <c r="S30" s="99"/>
      <c r="T30" s="99"/>
      <c r="U30" s="99"/>
      <c r="V30" s="99"/>
      <c r="W30" s="99"/>
      <c r="X30" s="99"/>
      <c r="Y30" s="99"/>
      <c r="Z30" s="99"/>
      <c r="AA30" s="99"/>
      <c r="AB30" s="99"/>
      <c r="AC30" s="99"/>
      <c r="AD30" s="99"/>
      <c r="AE30" s="99"/>
      <c r="AF30" s="99"/>
      <c r="AG30" s="99"/>
      <c r="AH30" s="99"/>
      <c r="AI30" s="99"/>
      <c r="AJ30" s="99"/>
      <c r="AK30" s="99"/>
      <c r="AL30" s="99"/>
      <c r="AM30" s="99"/>
      <c r="AN30" s="99"/>
      <c r="AO30" s="99"/>
      <c r="AP30" s="99"/>
      <c r="AQ30" s="99"/>
      <c r="AR30" s="99"/>
      <c r="AS30" s="99"/>
      <c r="AT30" s="99"/>
      <c r="AU30" s="99"/>
      <c r="AV30" s="99"/>
      <c r="AW30" s="99"/>
      <c r="AX30" s="99"/>
      <c r="AY30" s="99"/>
      <c r="AZ30" s="99"/>
      <c r="BA30" s="99"/>
      <c r="BB30" s="99"/>
      <c r="BC30" s="99"/>
      <c r="BD30" s="99"/>
      <c r="BE30" s="99"/>
      <c r="BF30" s="99"/>
      <c r="BG30" s="99"/>
      <c r="BH30" s="99"/>
      <c r="BI30" s="99"/>
      <c r="BJ30" s="99"/>
      <c r="BK30" s="99"/>
      <c r="BL30" s="99"/>
      <c r="BM30" s="99"/>
      <c r="BN30" s="99"/>
      <c r="BO30" s="99"/>
      <c r="BP30" s="99"/>
      <c r="BQ30" s="99"/>
      <c r="BR30" s="99"/>
      <c r="BS30" s="99"/>
      <c r="BT30" s="99"/>
      <c r="BU30" s="99"/>
      <c r="BV30" s="99"/>
      <c r="BW30" s="99"/>
      <c r="BX30" s="99"/>
      <c r="BY30" s="99"/>
      <c r="BZ30" s="99"/>
      <c r="CA30" s="99"/>
    </row>
    <row r="31" spans="1:79" s="100" customFormat="1" ht="16.5" customHeight="1" x14ac:dyDescent="0.25">
      <c r="A31" s="101"/>
      <c r="B31" s="62" t="s">
        <v>18</v>
      </c>
      <c r="C31" s="57"/>
      <c r="D31" s="99"/>
      <c r="E31" s="102"/>
      <c r="F31" s="99"/>
      <c r="G31" s="99"/>
      <c r="H31" s="99"/>
      <c r="I31" s="99"/>
      <c r="J31" s="99"/>
      <c r="K31" s="99"/>
      <c r="L31" s="99"/>
      <c r="M31" s="99"/>
      <c r="N31" s="99"/>
      <c r="O31" s="99"/>
      <c r="P31" s="99"/>
      <c r="Q31" s="99"/>
      <c r="R31" s="99"/>
      <c r="S31" s="99"/>
      <c r="T31" s="99"/>
      <c r="U31" s="99"/>
      <c r="V31" s="99"/>
      <c r="W31" s="99"/>
      <c r="X31" s="99"/>
      <c r="Y31" s="99"/>
      <c r="Z31" s="99"/>
      <c r="AA31" s="99"/>
      <c r="AB31" s="99"/>
      <c r="AC31" s="99"/>
      <c r="AD31" s="99"/>
      <c r="AE31" s="99"/>
      <c r="AF31" s="99"/>
      <c r="AG31" s="99"/>
      <c r="AH31" s="99"/>
      <c r="AI31" s="99"/>
      <c r="AJ31" s="99"/>
      <c r="AK31" s="99"/>
      <c r="AL31" s="99"/>
      <c r="AM31" s="99"/>
      <c r="AN31" s="99"/>
      <c r="AO31" s="99"/>
      <c r="AP31" s="99"/>
      <c r="AQ31" s="99"/>
      <c r="AR31" s="99"/>
      <c r="AS31" s="99"/>
      <c r="AT31" s="99"/>
      <c r="AU31" s="99"/>
      <c r="AV31" s="99"/>
      <c r="AW31" s="99"/>
      <c r="AX31" s="99"/>
      <c r="AY31" s="99"/>
      <c r="AZ31" s="99"/>
      <c r="BA31" s="99"/>
      <c r="BB31" s="99"/>
      <c r="BC31" s="99"/>
      <c r="BD31" s="99"/>
      <c r="BE31" s="99"/>
      <c r="BF31" s="99"/>
      <c r="BG31" s="99"/>
      <c r="BH31" s="99"/>
      <c r="BI31" s="99"/>
      <c r="BJ31" s="99"/>
      <c r="BK31" s="99"/>
      <c r="BL31" s="99"/>
      <c r="BM31" s="99"/>
      <c r="BN31" s="99"/>
      <c r="BO31" s="99"/>
      <c r="BP31" s="99"/>
      <c r="BQ31" s="99"/>
      <c r="BR31" s="99"/>
      <c r="BS31" s="99"/>
      <c r="BT31" s="99"/>
      <c r="BU31" s="99"/>
      <c r="BV31" s="99"/>
      <c r="BW31" s="99"/>
      <c r="BX31" s="99"/>
      <c r="BY31" s="99"/>
      <c r="BZ31" s="99"/>
      <c r="CA31" s="99"/>
    </row>
    <row r="32" spans="1:79" s="100" customFormat="1" ht="16.5" customHeight="1" x14ac:dyDescent="0.25">
      <c r="A32" s="101"/>
      <c r="B32" s="62" t="s">
        <v>19</v>
      </c>
      <c r="C32" s="57"/>
      <c r="D32" s="99"/>
      <c r="E32" s="102"/>
      <c r="F32" s="99"/>
      <c r="G32" s="99"/>
      <c r="H32" s="99"/>
      <c r="I32" s="99"/>
      <c r="J32" s="99"/>
      <c r="K32" s="99"/>
      <c r="L32" s="99"/>
      <c r="M32" s="99"/>
      <c r="N32" s="99"/>
      <c r="O32" s="99"/>
      <c r="P32" s="99"/>
      <c r="Q32" s="99"/>
      <c r="R32" s="99"/>
      <c r="S32" s="99"/>
      <c r="T32" s="99"/>
      <c r="U32" s="99"/>
      <c r="V32" s="99"/>
      <c r="W32" s="99"/>
      <c r="X32" s="99"/>
      <c r="Y32" s="99"/>
      <c r="Z32" s="99"/>
      <c r="AA32" s="99"/>
      <c r="AB32" s="99"/>
      <c r="AC32" s="99"/>
      <c r="AD32" s="99"/>
      <c r="AE32" s="99"/>
      <c r="AF32" s="99"/>
      <c r="AG32" s="99"/>
      <c r="AH32" s="99"/>
      <c r="AI32" s="99"/>
      <c r="AJ32" s="99"/>
      <c r="AK32" s="99"/>
      <c r="AL32" s="99"/>
      <c r="AM32" s="99"/>
      <c r="AN32" s="99"/>
      <c r="AO32" s="99"/>
      <c r="AP32" s="99"/>
      <c r="AQ32" s="99"/>
      <c r="AR32" s="99"/>
      <c r="AS32" s="99"/>
      <c r="AT32" s="99"/>
      <c r="AU32" s="99"/>
      <c r="AV32" s="99"/>
      <c r="AW32" s="99"/>
      <c r="AX32" s="99"/>
      <c r="AY32" s="99"/>
      <c r="AZ32" s="99"/>
      <c r="BA32" s="99"/>
      <c r="BB32" s="99"/>
      <c r="BC32" s="99"/>
      <c r="BD32" s="99"/>
      <c r="BE32" s="99"/>
      <c r="BF32" s="99"/>
      <c r="BG32" s="99"/>
      <c r="BH32" s="99"/>
      <c r="BI32" s="99"/>
      <c r="BJ32" s="99"/>
      <c r="BK32" s="99"/>
      <c r="BL32" s="99"/>
      <c r="BM32" s="99"/>
      <c r="BN32" s="99"/>
      <c r="BO32" s="99"/>
      <c r="BP32" s="99"/>
      <c r="BQ32" s="99"/>
      <c r="BR32" s="99"/>
      <c r="BS32" s="99"/>
      <c r="BT32" s="99"/>
      <c r="BU32" s="99"/>
      <c r="BV32" s="99"/>
      <c r="BW32" s="99"/>
      <c r="BX32" s="99"/>
      <c r="BY32" s="99"/>
      <c r="BZ32" s="99"/>
      <c r="CA32" s="99"/>
    </row>
    <row r="33" spans="1:79" s="100" customFormat="1" ht="16.5" customHeight="1" x14ac:dyDescent="0.25">
      <c r="A33" s="101"/>
      <c r="B33" s="62" t="s">
        <v>11</v>
      </c>
      <c r="C33" s="417"/>
      <c r="D33" s="99"/>
      <c r="E33" s="102"/>
      <c r="F33" s="99"/>
      <c r="G33" s="99"/>
      <c r="H33" s="99"/>
      <c r="I33" s="99"/>
      <c r="J33" s="99"/>
      <c r="K33" s="99"/>
      <c r="L33" s="99"/>
      <c r="M33" s="99"/>
      <c r="N33" s="99"/>
      <c r="O33" s="99"/>
      <c r="P33" s="99"/>
      <c r="Q33" s="99"/>
      <c r="R33" s="99"/>
      <c r="S33" s="99"/>
      <c r="T33" s="99"/>
      <c r="U33" s="99"/>
      <c r="V33" s="99"/>
      <c r="W33" s="99"/>
      <c r="X33" s="99"/>
      <c r="Y33" s="99"/>
      <c r="Z33" s="99"/>
      <c r="AA33" s="99"/>
      <c r="AB33" s="99"/>
      <c r="AC33" s="99"/>
      <c r="AD33" s="99"/>
      <c r="AE33" s="99"/>
      <c r="AF33" s="99"/>
      <c r="AG33" s="99"/>
      <c r="AH33" s="99"/>
      <c r="AI33" s="99"/>
      <c r="AJ33" s="99"/>
      <c r="AK33" s="99"/>
      <c r="AL33" s="99"/>
      <c r="AM33" s="99"/>
      <c r="AN33" s="99"/>
      <c r="AO33" s="99"/>
      <c r="AP33" s="99"/>
      <c r="AQ33" s="99"/>
      <c r="AR33" s="99"/>
      <c r="AS33" s="99"/>
      <c r="AT33" s="99"/>
      <c r="AU33" s="99"/>
      <c r="AV33" s="99"/>
      <c r="AW33" s="99"/>
      <c r="AX33" s="99"/>
      <c r="AY33" s="99"/>
      <c r="AZ33" s="99"/>
      <c r="BA33" s="99"/>
      <c r="BB33" s="99"/>
      <c r="BC33" s="99"/>
      <c r="BD33" s="99"/>
      <c r="BE33" s="99"/>
      <c r="BF33" s="99"/>
      <c r="BG33" s="99"/>
      <c r="BH33" s="99"/>
      <c r="BI33" s="99"/>
      <c r="BJ33" s="99"/>
      <c r="BK33" s="99"/>
      <c r="BL33" s="99"/>
      <c r="BM33" s="99"/>
      <c r="BN33" s="99"/>
      <c r="BO33" s="99"/>
      <c r="BP33" s="99"/>
      <c r="BQ33" s="99"/>
      <c r="BR33" s="99"/>
      <c r="BS33" s="99"/>
      <c r="BT33" s="99"/>
      <c r="BU33" s="99"/>
      <c r="BV33" s="99"/>
      <c r="BW33" s="99"/>
      <c r="BX33" s="99"/>
      <c r="BY33" s="99"/>
      <c r="BZ33" s="99"/>
      <c r="CA33" s="99"/>
    </row>
    <row r="34" spans="1:79" s="100" customFormat="1" ht="16.5" customHeight="1" x14ac:dyDescent="0.25">
      <c r="A34" s="101"/>
      <c r="B34" s="62"/>
      <c r="C34" s="69"/>
      <c r="D34" s="99"/>
      <c r="E34" s="102"/>
      <c r="F34" s="99"/>
      <c r="G34" s="99"/>
      <c r="H34" s="99"/>
      <c r="I34" s="99"/>
      <c r="J34" s="99"/>
      <c r="K34" s="99"/>
      <c r="L34" s="99"/>
      <c r="M34" s="99"/>
      <c r="N34" s="99"/>
      <c r="O34" s="99"/>
      <c r="P34" s="99"/>
      <c r="Q34" s="99"/>
      <c r="R34" s="99"/>
      <c r="S34" s="99"/>
      <c r="T34" s="99"/>
      <c r="U34" s="99"/>
      <c r="V34" s="99"/>
      <c r="W34" s="99"/>
      <c r="X34" s="99"/>
      <c r="Y34" s="99"/>
      <c r="Z34" s="99"/>
      <c r="AA34" s="99"/>
      <c r="AB34" s="99"/>
      <c r="AC34" s="99"/>
      <c r="AD34" s="99"/>
      <c r="AE34" s="99"/>
      <c r="AF34" s="99"/>
      <c r="AG34" s="99"/>
      <c r="AH34" s="99"/>
      <c r="AI34" s="99"/>
      <c r="AJ34" s="99"/>
      <c r="AK34" s="99"/>
      <c r="AL34" s="99"/>
      <c r="AM34" s="99"/>
      <c r="AN34" s="99"/>
      <c r="AO34" s="99"/>
      <c r="AP34" s="99"/>
      <c r="AQ34" s="99"/>
      <c r="AR34" s="99"/>
      <c r="AS34" s="99"/>
      <c r="AT34" s="99"/>
      <c r="AU34" s="99"/>
      <c r="AV34" s="99"/>
      <c r="AW34" s="99"/>
      <c r="AX34" s="99"/>
      <c r="AY34" s="99"/>
      <c r="AZ34" s="99"/>
      <c r="BA34" s="99"/>
      <c r="BB34" s="99"/>
      <c r="BC34" s="99"/>
      <c r="BD34" s="99"/>
      <c r="BE34" s="99"/>
      <c r="BF34" s="99"/>
      <c r="BG34" s="99"/>
      <c r="BH34" s="99"/>
      <c r="BI34" s="99"/>
      <c r="BJ34" s="99"/>
      <c r="BK34" s="99"/>
      <c r="BL34" s="99"/>
      <c r="BM34" s="99"/>
      <c r="BN34" s="99"/>
      <c r="BO34" s="99"/>
      <c r="BP34" s="99"/>
      <c r="BQ34" s="99"/>
      <c r="BR34" s="99"/>
      <c r="BS34" s="99"/>
      <c r="BT34" s="99"/>
      <c r="BU34" s="99"/>
      <c r="BV34" s="99"/>
      <c r="BW34" s="99"/>
      <c r="BX34" s="99"/>
      <c r="BY34" s="99"/>
      <c r="BZ34" s="99"/>
      <c r="CA34" s="99"/>
    </row>
    <row r="35" spans="1:79" s="100" customFormat="1" ht="15.75" x14ac:dyDescent="0.25">
      <c r="A35" s="101"/>
      <c r="B35" s="60" t="s">
        <v>20</v>
      </c>
      <c r="C35" s="61"/>
      <c r="D35" s="58">
        <f>SUM(C30:C32)</f>
        <v>0</v>
      </c>
      <c r="E35" s="102"/>
      <c r="F35" s="99"/>
      <c r="G35" s="99"/>
      <c r="H35" s="99"/>
      <c r="I35" s="99"/>
      <c r="J35" s="99"/>
      <c r="K35" s="99"/>
      <c r="L35" s="99"/>
      <c r="M35" s="99"/>
      <c r="N35" s="99"/>
      <c r="O35" s="99"/>
      <c r="P35" s="99"/>
      <c r="Q35" s="99"/>
      <c r="R35" s="99"/>
      <c r="S35" s="99"/>
      <c r="T35" s="99"/>
      <c r="U35" s="99"/>
      <c r="V35" s="99"/>
      <c r="W35" s="99"/>
      <c r="X35" s="99"/>
      <c r="Y35" s="99"/>
      <c r="Z35" s="99"/>
      <c r="AA35" s="99"/>
      <c r="AB35" s="99"/>
      <c r="AC35" s="99"/>
      <c r="AD35" s="99"/>
      <c r="AE35" s="99"/>
      <c r="AF35" s="99"/>
      <c r="AG35" s="99"/>
      <c r="AH35" s="99"/>
      <c r="AI35" s="99"/>
      <c r="AJ35" s="99"/>
      <c r="AK35" s="99"/>
      <c r="AL35" s="99"/>
      <c r="AM35" s="99"/>
      <c r="AN35" s="99"/>
      <c r="AO35" s="99"/>
      <c r="AP35" s="99"/>
      <c r="AQ35" s="99"/>
      <c r="AR35" s="99"/>
      <c r="AS35" s="99"/>
      <c r="AT35" s="99"/>
      <c r="AU35" s="99"/>
      <c r="AV35" s="99"/>
      <c r="AW35" s="99"/>
      <c r="AX35" s="99"/>
      <c r="AY35" s="99"/>
      <c r="AZ35" s="99"/>
      <c r="BA35" s="99"/>
      <c r="BB35" s="99"/>
      <c r="BC35" s="99"/>
      <c r="BD35" s="99"/>
      <c r="BE35" s="99"/>
      <c r="BF35" s="99"/>
      <c r="BG35" s="99"/>
      <c r="BH35" s="99"/>
      <c r="BI35" s="99"/>
      <c r="BJ35" s="99"/>
      <c r="BK35" s="99"/>
      <c r="BL35" s="99"/>
      <c r="BM35" s="99"/>
      <c r="BN35" s="99"/>
      <c r="BO35" s="99"/>
      <c r="BP35" s="99"/>
      <c r="BQ35" s="99"/>
      <c r="BR35" s="99"/>
      <c r="BS35" s="99"/>
      <c r="BT35" s="99"/>
      <c r="BU35" s="99"/>
      <c r="BV35" s="99"/>
      <c r="BW35" s="99"/>
      <c r="BX35" s="99"/>
      <c r="BY35" s="99"/>
      <c r="BZ35" s="99"/>
      <c r="CA35" s="99"/>
    </row>
    <row r="36" spans="1:79" ht="7.35" customHeight="1" x14ac:dyDescent="0.25">
      <c r="A36" s="22"/>
      <c r="B36" s="3"/>
      <c r="C36" s="3"/>
      <c r="D36" s="4"/>
      <c r="E36" s="169"/>
    </row>
    <row r="37" spans="1:79" s="100" customFormat="1" ht="15.75" x14ac:dyDescent="0.25">
      <c r="A37" s="101"/>
      <c r="B37" s="62" t="s">
        <v>21</v>
      </c>
      <c r="C37" s="103"/>
      <c r="D37" s="99"/>
      <c r="E37" s="102"/>
      <c r="F37" s="99"/>
      <c r="G37" s="99"/>
      <c r="H37" s="99"/>
      <c r="I37" s="99"/>
      <c r="J37" s="99"/>
      <c r="K37" s="99"/>
      <c r="L37" s="99"/>
      <c r="M37" s="99"/>
      <c r="N37" s="99"/>
      <c r="O37" s="99"/>
      <c r="P37" s="99"/>
      <c r="Q37" s="99"/>
      <c r="R37" s="99"/>
      <c r="S37" s="99"/>
      <c r="T37" s="99"/>
      <c r="U37" s="99"/>
      <c r="V37" s="99"/>
      <c r="W37" s="99"/>
      <c r="X37" s="99"/>
      <c r="Y37" s="99"/>
      <c r="Z37" s="99"/>
      <c r="AA37" s="99"/>
      <c r="AB37" s="99"/>
      <c r="AC37" s="99"/>
      <c r="AD37" s="99"/>
      <c r="AE37" s="99"/>
      <c r="AF37" s="99"/>
      <c r="AG37" s="99"/>
      <c r="AH37" s="99"/>
      <c r="AI37" s="99"/>
      <c r="AJ37" s="99"/>
      <c r="AK37" s="99"/>
      <c r="AL37" s="99"/>
      <c r="AM37" s="99"/>
      <c r="AN37" s="99"/>
      <c r="AO37" s="99"/>
      <c r="AP37" s="99"/>
      <c r="AQ37" s="99"/>
      <c r="AR37" s="99"/>
      <c r="AS37" s="99"/>
      <c r="AT37" s="99"/>
      <c r="AU37" s="99"/>
      <c r="AV37" s="99"/>
      <c r="AW37" s="99"/>
      <c r="AX37" s="99"/>
      <c r="AY37" s="99"/>
      <c r="AZ37" s="99"/>
      <c r="BA37" s="99"/>
      <c r="BB37" s="99"/>
      <c r="BC37" s="99"/>
      <c r="BD37" s="99"/>
      <c r="BE37" s="99"/>
      <c r="BF37" s="99"/>
      <c r="BG37" s="99"/>
      <c r="BH37" s="99"/>
      <c r="BI37" s="99"/>
      <c r="BJ37" s="99"/>
      <c r="BK37" s="99"/>
      <c r="BL37" s="99"/>
      <c r="BM37" s="99"/>
      <c r="BN37" s="99"/>
      <c r="BO37" s="99"/>
      <c r="BP37" s="99"/>
      <c r="BQ37" s="99"/>
      <c r="BR37" s="99"/>
      <c r="BS37" s="99"/>
      <c r="BT37" s="99"/>
      <c r="BU37" s="99"/>
      <c r="BV37" s="99"/>
      <c r="BW37" s="99"/>
      <c r="BX37" s="99"/>
      <c r="BY37" s="99"/>
      <c r="BZ37" s="99"/>
      <c r="CA37" s="99"/>
    </row>
    <row r="38" spans="1:79" s="100" customFormat="1" ht="15.75" x14ac:dyDescent="0.25">
      <c r="A38" s="101"/>
      <c r="B38" s="62" t="s">
        <v>22</v>
      </c>
      <c r="C38" s="103"/>
      <c r="D38" s="99"/>
      <c r="E38" s="102"/>
      <c r="F38" s="99"/>
      <c r="G38" s="99"/>
      <c r="H38" s="99"/>
      <c r="I38" s="99"/>
      <c r="J38" s="99"/>
      <c r="K38" s="99"/>
      <c r="L38" s="99"/>
      <c r="M38" s="99"/>
      <c r="N38" s="99"/>
      <c r="O38" s="99"/>
      <c r="P38" s="99"/>
      <c r="Q38" s="99"/>
      <c r="R38" s="99"/>
      <c r="S38" s="99"/>
      <c r="T38" s="99"/>
      <c r="U38" s="99"/>
      <c r="V38" s="99"/>
      <c r="W38" s="99"/>
      <c r="X38" s="99"/>
      <c r="Y38" s="99"/>
      <c r="Z38" s="99"/>
      <c r="AA38" s="99"/>
      <c r="AB38" s="99"/>
      <c r="AC38" s="99"/>
      <c r="AD38" s="99"/>
      <c r="AE38" s="99"/>
      <c r="AF38" s="99"/>
      <c r="AG38" s="99"/>
      <c r="AH38" s="99"/>
      <c r="AI38" s="99"/>
      <c r="AJ38" s="99"/>
      <c r="AK38" s="99"/>
      <c r="AL38" s="99"/>
      <c r="AM38" s="99"/>
      <c r="AN38" s="99"/>
      <c r="AO38" s="99"/>
      <c r="AP38" s="99"/>
      <c r="AQ38" s="99"/>
      <c r="AR38" s="99"/>
      <c r="AS38" s="99"/>
      <c r="AT38" s="99"/>
      <c r="AU38" s="99"/>
      <c r="AV38" s="99"/>
      <c r="AW38" s="99"/>
      <c r="AX38" s="99"/>
      <c r="AY38" s="99"/>
      <c r="AZ38" s="99"/>
      <c r="BA38" s="99"/>
      <c r="BB38" s="99"/>
      <c r="BC38" s="99"/>
      <c r="BD38" s="99"/>
      <c r="BE38" s="99"/>
      <c r="BF38" s="99"/>
      <c r="BG38" s="99"/>
      <c r="BH38" s="99"/>
      <c r="BI38" s="99"/>
      <c r="BJ38" s="99"/>
      <c r="BK38" s="99"/>
      <c r="BL38" s="99"/>
      <c r="BM38" s="99"/>
      <c r="BN38" s="99"/>
      <c r="BO38" s="99"/>
      <c r="BP38" s="99"/>
      <c r="BQ38" s="99"/>
      <c r="BR38" s="99"/>
      <c r="BS38" s="99"/>
      <c r="BT38" s="99"/>
      <c r="BU38" s="99"/>
      <c r="BV38" s="99"/>
      <c r="BW38" s="99"/>
      <c r="BX38" s="99"/>
      <c r="BY38" s="99"/>
      <c r="BZ38" s="99"/>
      <c r="CA38" s="99"/>
    </row>
    <row r="39" spans="1:79" s="100" customFormat="1" ht="15.75" x14ac:dyDescent="0.25">
      <c r="A39" s="101"/>
      <c r="B39" s="87" t="s">
        <v>23</v>
      </c>
      <c r="C39" s="103"/>
      <c r="D39" s="99"/>
      <c r="E39" s="102"/>
      <c r="F39" s="99"/>
      <c r="G39" s="99"/>
      <c r="H39" s="99"/>
      <c r="I39" s="99"/>
      <c r="J39" s="99"/>
      <c r="K39" s="99"/>
      <c r="L39" s="99"/>
      <c r="M39" s="99"/>
      <c r="N39" s="99"/>
      <c r="O39" s="99"/>
      <c r="P39" s="99"/>
      <c r="Q39" s="99"/>
      <c r="R39" s="99"/>
      <c r="S39" s="99"/>
      <c r="T39" s="99"/>
      <c r="U39" s="99"/>
      <c r="V39" s="99"/>
      <c r="W39" s="99"/>
      <c r="X39" s="99"/>
      <c r="Y39" s="99"/>
      <c r="Z39" s="99"/>
      <c r="AA39" s="99"/>
      <c r="AB39" s="99"/>
      <c r="AC39" s="99"/>
      <c r="AD39" s="99"/>
      <c r="AE39" s="99"/>
      <c r="AF39" s="99"/>
      <c r="AG39" s="99"/>
      <c r="AH39" s="99"/>
      <c r="AI39" s="99"/>
      <c r="AJ39" s="99"/>
      <c r="AK39" s="99"/>
      <c r="AL39" s="99"/>
      <c r="AM39" s="99"/>
      <c r="AN39" s="99"/>
      <c r="AO39" s="99"/>
      <c r="AP39" s="99"/>
      <c r="AQ39" s="99"/>
      <c r="AR39" s="99"/>
      <c r="AS39" s="99"/>
      <c r="AT39" s="99"/>
      <c r="AU39" s="99"/>
      <c r="AV39" s="99"/>
      <c r="AW39" s="99"/>
      <c r="AX39" s="99"/>
      <c r="AY39" s="99"/>
      <c r="AZ39" s="99"/>
      <c r="BA39" s="99"/>
      <c r="BB39" s="99"/>
      <c r="BC39" s="99"/>
      <c r="BD39" s="99"/>
      <c r="BE39" s="99"/>
      <c r="BF39" s="99"/>
      <c r="BG39" s="99"/>
      <c r="BH39" s="99"/>
      <c r="BI39" s="99"/>
      <c r="BJ39" s="99"/>
      <c r="BK39" s="99"/>
      <c r="BL39" s="99"/>
      <c r="BM39" s="99"/>
      <c r="BN39" s="99"/>
      <c r="BO39" s="99"/>
      <c r="BP39" s="99"/>
      <c r="BQ39" s="99"/>
      <c r="BR39" s="99"/>
      <c r="BS39" s="99"/>
      <c r="BT39" s="99"/>
      <c r="BU39" s="99"/>
      <c r="BV39" s="99"/>
      <c r="BW39" s="99"/>
      <c r="BX39" s="99"/>
      <c r="BY39" s="99"/>
      <c r="BZ39" s="99"/>
      <c r="CA39" s="99"/>
    </row>
    <row r="40" spans="1:79" s="100" customFormat="1" ht="15.75" x14ac:dyDescent="0.25">
      <c r="A40" s="101"/>
      <c r="B40" s="60" t="s">
        <v>24</v>
      </c>
      <c r="C40" s="61"/>
      <c r="D40" s="58">
        <f>SUM(C37:C39)</f>
        <v>0</v>
      </c>
      <c r="E40" s="102"/>
      <c r="F40" s="99"/>
      <c r="G40" s="99"/>
      <c r="H40" s="99"/>
      <c r="I40" s="99"/>
      <c r="J40" s="99"/>
      <c r="K40" s="99"/>
      <c r="L40" s="99"/>
      <c r="M40" s="99"/>
      <c r="N40" s="99"/>
      <c r="O40" s="99"/>
      <c r="P40" s="99"/>
      <c r="Q40" s="99"/>
      <c r="R40" s="99"/>
      <c r="S40" s="99"/>
      <c r="T40" s="99"/>
      <c r="U40" s="99"/>
      <c r="V40" s="99"/>
      <c r="W40" s="99"/>
      <c r="X40" s="99"/>
      <c r="Y40" s="99"/>
      <c r="Z40" s="99"/>
      <c r="AA40" s="99"/>
      <c r="AB40" s="99"/>
      <c r="AC40" s="99"/>
      <c r="AD40" s="99"/>
      <c r="AE40" s="99"/>
      <c r="AF40" s="99"/>
      <c r="AG40" s="99"/>
      <c r="AH40" s="99"/>
      <c r="AI40" s="99"/>
      <c r="AJ40" s="99"/>
      <c r="AK40" s="99"/>
      <c r="AL40" s="99"/>
      <c r="AM40" s="99"/>
      <c r="AN40" s="99"/>
      <c r="AO40" s="99"/>
      <c r="AP40" s="99"/>
      <c r="AQ40" s="99"/>
      <c r="AR40" s="99"/>
      <c r="AS40" s="99"/>
      <c r="AT40" s="99"/>
      <c r="AU40" s="99"/>
      <c r="AV40" s="99"/>
      <c r="AW40" s="99"/>
      <c r="AX40" s="99"/>
      <c r="AY40" s="99"/>
      <c r="AZ40" s="99"/>
      <c r="BA40" s="99"/>
      <c r="BB40" s="99"/>
      <c r="BC40" s="99"/>
      <c r="BD40" s="99"/>
      <c r="BE40" s="99"/>
      <c r="BF40" s="99"/>
      <c r="BG40" s="99"/>
      <c r="BH40" s="99"/>
      <c r="BI40" s="99"/>
      <c r="BJ40" s="99"/>
      <c r="BK40" s="99"/>
      <c r="BL40" s="99"/>
      <c r="BM40" s="99"/>
      <c r="BN40" s="99"/>
      <c r="BO40" s="99"/>
      <c r="BP40" s="99"/>
      <c r="BQ40" s="99"/>
      <c r="BR40" s="99"/>
      <c r="BS40" s="99"/>
      <c r="BT40" s="99"/>
      <c r="BU40" s="99"/>
      <c r="BV40" s="99"/>
      <c r="BW40" s="99"/>
      <c r="BX40" s="99"/>
      <c r="BY40" s="99"/>
      <c r="BZ40" s="99"/>
      <c r="CA40" s="99"/>
    </row>
    <row r="41" spans="1:79" s="100" customFormat="1" ht="15.75" x14ac:dyDescent="0.25">
      <c r="A41" s="101"/>
      <c r="B41" s="99"/>
      <c r="C41" s="99"/>
      <c r="D41" s="99"/>
      <c r="E41" s="102"/>
      <c r="F41" s="99"/>
      <c r="G41" s="99"/>
      <c r="H41" s="99"/>
      <c r="I41" s="99"/>
      <c r="J41" s="99"/>
      <c r="K41" s="99"/>
      <c r="L41" s="99"/>
      <c r="M41" s="99"/>
      <c r="N41" s="99"/>
      <c r="O41" s="99"/>
      <c r="P41" s="99"/>
      <c r="Q41" s="99"/>
      <c r="R41" s="99"/>
      <c r="S41" s="99"/>
      <c r="T41" s="99"/>
      <c r="U41" s="99"/>
      <c r="V41" s="99"/>
      <c r="W41" s="99"/>
      <c r="X41" s="99"/>
      <c r="Y41" s="99"/>
      <c r="Z41" s="99"/>
      <c r="AA41" s="99"/>
      <c r="AB41" s="99"/>
      <c r="AC41" s="99"/>
      <c r="AD41" s="99"/>
      <c r="AE41" s="99"/>
      <c r="AF41" s="99"/>
      <c r="AG41" s="99"/>
      <c r="AH41" s="99"/>
      <c r="AI41" s="99"/>
      <c r="AJ41" s="99"/>
      <c r="AK41" s="99"/>
      <c r="AL41" s="99"/>
      <c r="AM41" s="99"/>
      <c r="AN41" s="99"/>
      <c r="AO41" s="99"/>
      <c r="AP41" s="99"/>
      <c r="AQ41" s="99"/>
      <c r="AR41" s="99"/>
      <c r="AS41" s="99"/>
      <c r="AT41" s="99"/>
      <c r="AU41" s="99"/>
      <c r="AV41" s="99"/>
      <c r="AW41" s="99"/>
      <c r="AX41" s="99"/>
      <c r="AY41" s="99"/>
      <c r="AZ41" s="99"/>
      <c r="BA41" s="99"/>
      <c r="BB41" s="99"/>
      <c r="BC41" s="99"/>
      <c r="BD41" s="99"/>
      <c r="BE41" s="99"/>
      <c r="BF41" s="99"/>
      <c r="BG41" s="99"/>
      <c r="BH41" s="99"/>
      <c r="BI41" s="99"/>
      <c r="BJ41" s="99"/>
      <c r="BK41" s="99"/>
      <c r="BL41" s="99"/>
      <c r="BM41" s="99"/>
      <c r="BN41" s="99"/>
      <c r="BO41" s="99"/>
      <c r="BP41" s="99"/>
      <c r="BQ41" s="99"/>
      <c r="BR41" s="99"/>
      <c r="BS41" s="99"/>
      <c r="BT41" s="99"/>
      <c r="BU41" s="99"/>
      <c r="BV41" s="99"/>
      <c r="BW41" s="99"/>
      <c r="BX41" s="99"/>
      <c r="BY41" s="99"/>
      <c r="BZ41" s="99"/>
      <c r="CA41" s="99"/>
    </row>
    <row r="42" spans="1:79" s="100" customFormat="1" ht="15.75" x14ac:dyDescent="0.25">
      <c r="A42" s="101"/>
      <c r="B42" s="60" t="s">
        <v>25</v>
      </c>
      <c r="C42" s="61"/>
      <c r="D42" s="58">
        <f>+D35+D40</f>
        <v>0</v>
      </c>
      <c r="E42" s="102"/>
      <c r="F42" s="99"/>
      <c r="G42" s="99"/>
      <c r="H42" s="99"/>
      <c r="I42" s="99"/>
      <c r="J42" s="99"/>
      <c r="K42" s="99"/>
      <c r="L42" s="99"/>
      <c r="M42" s="99"/>
      <c r="N42" s="99"/>
      <c r="O42" s="99"/>
      <c r="P42" s="99"/>
      <c r="Q42" s="99"/>
      <c r="R42" s="99"/>
      <c r="S42" s="99"/>
      <c r="T42" s="99"/>
      <c r="U42" s="99"/>
      <c r="V42" s="99"/>
      <c r="W42" s="99"/>
      <c r="X42" s="99"/>
      <c r="Y42" s="99"/>
      <c r="Z42" s="99"/>
      <c r="AA42" s="99"/>
      <c r="AB42" s="99"/>
      <c r="AC42" s="99"/>
      <c r="AD42" s="99"/>
      <c r="AE42" s="99"/>
      <c r="AF42" s="99"/>
      <c r="AG42" s="99"/>
      <c r="AH42" s="99"/>
      <c r="AI42" s="99"/>
      <c r="AJ42" s="99"/>
      <c r="AK42" s="99"/>
      <c r="AL42" s="99"/>
      <c r="AM42" s="99"/>
      <c r="AN42" s="99"/>
      <c r="AO42" s="99"/>
      <c r="AP42" s="99"/>
      <c r="AQ42" s="99"/>
      <c r="AR42" s="99"/>
      <c r="AS42" s="99"/>
      <c r="AT42" s="99"/>
      <c r="AU42" s="99"/>
      <c r="AV42" s="99"/>
      <c r="AW42" s="99"/>
      <c r="AX42" s="99"/>
      <c r="AY42" s="99"/>
      <c r="AZ42" s="99"/>
      <c r="BA42" s="99"/>
      <c r="BB42" s="99"/>
      <c r="BC42" s="99"/>
      <c r="BD42" s="99"/>
      <c r="BE42" s="99"/>
      <c r="BF42" s="99"/>
      <c r="BG42" s="99"/>
      <c r="BH42" s="99"/>
      <c r="BI42" s="99"/>
      <c r="BJ42" s="99"/>
      <c r="BK42" s="99"/>
      <c r="BL42" s="99"/>
      <c r="BM42" s="99"/>
      <c r="BN42" s="99"/>
      <c r="BO42" s="99"/>
      <c r="BP42" s="99"/>
      <c r="BQ42" s="99"/>
      <c r="BR42" s="99"/>
      <c r="BS42" s="99"/>
      <c r="BT42" s="99"/>
      <c r="BU42" s="99"/>
      <c r="BV42" s="99"/>
      <c r="BW42" s="99"/>
      <c r="BX42" s="99"/>
      <c r="BY42" s="99"/>
      <c r="BZ42" s="99"/>
      <c r="CA42" s="99"/>
    </row>
    <row r="43" spans="1:79" s="100" customFormat="1" ht="15.75" x14ac:dyDescent="0.25">
      <c r="A43" s="101"/>
      <c r="B43" s="99"/>
      <c r="C43" s="99"/>
      <c r="D43" s="99"/>
      <c r="E43" s="102"/>
      <c r="F43" s="99"/>
      <c r="G43" s="99"/>
      <c r="H43" s="99"/>
      <c r="I43" s="99"/>
      <c r="J43" s="99"/>
      <c r="K43" s="99"/>
      <c r="L43" s="99"/>
      <c r="M43" s="99"/>
      <c r="N43" s="99"/>
      <c r="O43" s="99"/>
      <c r="P43" s="99"/>
      <c r="Q43" s="99"/>
      <c r="R43" s="99"/>
      <c r="S43" s="99"/>
      <c r="T43" s="99"/>
      <c r="U43" s="99"/>
      <c r="V43" s="99"/>
      <c r="W43" s="99"/>
      <c r="X43" s="99"/>
      <c r="Y43" s="99"/>
      <c r="Z43" s="99"/>
      <c r="AA43" s="99"/>
      <c r="AB43" s="99"/>
      <c r="AC43" s="99"/>
      <c r="AD43" s="99"/>
      <c r="AE43" s="99"/>
      <c r="AF43" s="99"/>
      <c r="AG43" s="99"/>
      <c r="AH43" s="99"/>
      <c r="AI43" s="99"/>
      <c r="AJ43" s="99"/>
      <c r="AK43" s="99"/>
      <c r="AL43" s="99"/>
      <c r="AM43" s="99"/>
      <c r="AN43" s="99"/>
      <c r="AO43" s="99"/>
      <c r="AP43" s="99"/>
      <c r="AQ43" s="99"/>
      <c r="AR43" s="99"/>
      <c r="AS43" s="99"/>
      <c r="AT43" s="99"/>
      <c r="AU43" s="99"/>
      <c r="AV43" s="99"/>
      <c r="AW43" s="99"/>
      <c r="AX43" s="99"/>
      <c r="AY43" s="99"/>
      <c r="AZ43" s="99"/>
      <c r="BA43" s="99"/>
      <c r="BB43" s="99"/>
      <c r="BC43" s="99"/>
      <c r="BD43" s="99"/>
      <c r="BE43" s="99"/>
      <c r="BF43" s="99"/>
      <c r="BG43" s="99"/>
      <c r="BH43" s="99"/>
      <c r="BI43" s="99"/>
      <c r="BJ43" s="99"/>
      <c r="BK43" s="99"/>
      <c r="BL43" s="99"/>
      <c r="BM43" s="99"/>
      <c r="BN43" s="99"/>
      <c r="BO43" s="99"/>
      <c r="BP43" s="99"/>
      <c r="BQ43" s="99"/>
      <c r="BR43" s="99"/>
      <c r="BS43" s="99"/>
      <c r="BT43" s="99"/>
      <c r="BU43" s="99"/>
      <c r="BV43" s="99"/>
      <c r="BW43" s="99"/>
      <c r="BX43" s="99"/>
      <c r="BY43" s="99"/>
      <c r="BZ43" s="99"/>
      <c r="CA43" s="99"/>
    </row>
    <row r="44" spans="1:79" s="100" customFormat="1" ht="15.75" x14ac:dyDescent="0.25">
      <c r="A44" s="59" t="s">
        <v>26</v>
      </c>
      <c r="B44" s="97"/>
      <c r="C44" s="97"/>
      <c r="D44" s="97"/>
      <c r="E44" s="98"/>
      <c r="F44" s="99"/>
      <c r="G44" s="99"/>
      <c r="H44" s="99"/>
      <c r="I44" s="99"/>
      <c r="J44" s="99"/>
      <c r="K44" s="99"/>
      <c r="L44" s="99"/>
      <c r="M44" s="99"/>
      <c r="N44" s="99"/>
      <c r="O44" s="99"/>
      <c r="P44" s="99"/>
      <c r="Q44" s="99"/>
      <c r="R44" s="99"/>
      <c r="S44" s="99"/>
      <c r="T44" s="99"/>
      <c r="U44" s="99"/>
      <c r="V44" s="99"/>
      <c r="W44" s="99"/>
      <c r="X44" s="99"/>
      <c r="Y44" s="99"/>
      <c r="Z44" s="99"/>
      <c r="AA44" s="99"/>
      <c r="AB44" s="99"/>
      <c r="AC44" s="99"/>
      <c r="AD44" s="99"/>
      <c r="AE44" s="99"/>
      <c r="AF44" s="99"/>
      <c r="AG44" s="99"/>
      <c r="AH44" s="99"/>
      <c r="AI44" s="99"/>
      <c r="AJ44" s="99"/>
      <c r="AK44" s="99"/>
      <c r="AL44" s="99"/>
      <c r="AM44" s="99"/>
      <c r="AN44" s="99"/>
      <c r="AO44" s="99"/>
      <c r="AP44" s="99"/>
      <c r="AQ44" s="99"/>
      <c r="AR44" s="99"/>
      <c r="AS44" s="99"/>
      <c r="AT44" s="99"/>
      <c r="AU44" s="99"/>
      <c r="AV44" s="99"/>
      <c r="AW44" s="99"/>
      <c r="AX44" s="99"/>
      <c r="AY44" s="99"/>
      <c r="AZ44" s="99"/>
      <c r="BA44" s="99"/>
      <c r="BB44" s="99"/>
      <c r="BC44" s="99"/>
      <c r="BD44" s="99"/>
      <c r="BE44" s="99"/>
      <c r="BF44" s="99"/>
      <c r="BG44" s="99"/>
      <c r="BH44" s="99"/>
      <c r="BI44" s="99"/>
      <c r="BJ44" s="99"/>
      <c r="BK44" s="99"/>
      <c r="BL44" s="99"/>
      <c r="BM44" s="99"/>
      <c r="BN44" s="99"/>
      <c r="BO44" s="99"/>
      <c r="BP44" s="99"/>
      <c r="BQ44" s="99"/>
      <c r="BR44" s="99"/>
      <c r="BS44" s="99"/>
      <c r="BT44" s="99"/>
      <c r="BU44" s="99"/>
      <c r="BV44" s="99"/>
      <c r="BW44" s="99"/>
      <c r="BX44" s="99"/>
      <c r="BY44" s="99"/>
      <c r="BZ44" s="99"/>
      <c r="CA44" s="99"/>
    </row>
    <row r="45" spans="1:79" ht="7.35" customHeight="1" x14ac:dyDescent="0.25">
      <c r="A45" s="22"/>
      <c r="B45" s="3"/>
      <c r="C45" s="3"/>
      <c r="D45" s="4"/>
      <c r="E45" s="169"/>
    </row>
    <row r="46" spans="1:79" s="100" customFormat="1" ht="15.75" x14ac:dyDescent="0.25">
      <c r="A46" s="101"/>
      <c r="B46" s="288" t="s">
        <v>27</v>
      </c>
      <c r="C46" s="289"/>
      <c r="D46" s="58">
        <f>SUM(D26-D42)</f>
        <v>0</v>
      </c>
      <c r="E46" s="102"/>
      <c r="F46" s="99"/>
      <c r="G46" s="99"/>
      <c r="H46" s="99"/>
      <c r="I46" s="99"/>
      <c r="J46" s="99"/>
      <c r="K46" s="99"/>
      <c r="L46" s="99"/>
      <c r="M46" s="99"/>
      <c r="N46" s="99"/>
      <c r="O46" s="99"/>
      <c r="P46" s="99"/>
      <c r="Q46" s="99"/>
      <c r="R46" s="99"/>
      <c r="S46" s="99"/>
      <c r="T46" s="99"/>
      <c r="U46" s="99"/>
      <c r="V46" s="99"/>
      <c r="W46" s="99"/>
      <c r="X46" s="99"/>
      <c r="Y46" s="99"/>
      <c r="Z46" s="99"/>
      <c r="AA46" s="99"/>
      <c r="AB46" s="99"/>
      <c r="AC46" s="99"/>
      <c r="AD46" s="99"/>
      <c r="AE46" s="99"/>
      <c r="AF46" s="99"/>
      <c r="AG46" s="99"/>
      <c r="AH46" s="99"/>
      <c r="AI46" s="99"/>
      <c r="AJ46" s="99"/>
      <c r="AK46" s="99"/>
      <c r="AL46" s="99"/>
      <c r="AM46" s="99"/>
      <c r="AN46" s="99"/>
      <c r="AO46" s="99"/>
      <c r="AP46" s="99"/>
      <c r="AQ46" s="99"/>
      <c r="AR46" s="99"/>
      <c r="AS46" s="99"/>
      <c r="AT46" s="99"/>
      <c r="AU46" s="99"/>
      <c r="AV46" s="99"/>
      <c r="AW46" s="99"/>
      <c r="AX46" s="99"/>
      <c r="AY46" s="99"/>
      <c r="AZ46" s="99"/>
      <c r="BA46" s="99"/>
      <c r="BB46" s="99"/>
      <c r="BC46" s="99"/>
      <c r="BD46" s="99"/>
      <c r="BE46" s="99"/>
      <c r="BF46" s="99"/>
      <c r="BG46" s="99"/>
      <c r="BH46" s="99"/>
      <c r="BI46" s="99"/>
      <c r="BJ46" s="99"/>
      <c r="BK46" s="99"/>
      <c r="BL46" s="99"/>
      <c r="BM46" s="99"/>
      <c r="BN46" s="99"/>
      <c r="BO46" s="99"/>
      <c r="BP46" s="99"/>
      <c r="BQ46" s="99"/>
      <c r="BR46" s="99"/>
      <c r="BS46" s="99"/>
      <c r="BT46" s="99"/>
      <c r="BU46" s="99"/>
      <c r="BV46" s="99"/>
      <c r="BW46" s="99"/>
      <c r="BX46" s="99"/>
      <c r="BY46" s="99"/>
      <c r="BZ46" s="99"/>
      <c r="CA46" s="99"/>
    </row>
    <row r="47" spans="1:79" s="100" customFormat="1" ht="15.6" customHeight="1" x14ac:dyDescent="0.25">
      <c r="A47" s="101"/>
      <c r="B47" s="99"/>
      <c r="C47" s="105"/>
      <c r="D47" s="4"/>
      <c r="E47" s="169"/>
      <c r="F47" s="99"/>
      <c r="G47" s="99"/>
      <c r="H47" s="99"/>
      <c r="I47" s="99"/>
      <c r="J47" s="99"/>
      <c r="K47" s="99"/>
      <c r="L47" s="99"/>
      <c r="M47" s="99"/>
      <c r="N47" s="99"/>
      <c r="O47" s="99"/>
      <c r="P47" s="99"/>
      <c r="Q47" s="99"/>
      <c r="R47" s="99"/>
      <c r="S47" s="99"/>
      <c r="T47" s="99"/>
      <c r="U47" s="99"/>
      <c r="V47" s="99"/>
      <c r="W47" s="99"/>
      <c r="X47" s="99"/>
      <c r="Y47" s="99"/>
      <c r="Z47" s="99"/>
      <c r="AA47" s="99"/>
      <c r="AB47" s="99"/>
      <c r="AC47" s="99"/>
      <c r="AD47" s="99"/>
      <c r="AE47" s="99"/>
      <c r="AF47" s="99"/>
      <c r="AG47" s="99"/>
      <c r="AH47" s="99"/>
      <c r="AI47" s="99"/>
      <c r="AJ47" s="99"/>
      <c r="AK47" s="99"/>
      <c r="AL47" s="99"/>
      <c r="AM47" s="99"/>
      <c r="AN47" s="99"/>
      <c r="AO47" s="99"/>
      <c r="AP47" s="99"/>
      <c r="AQ47" s="99"/>
      <c r="AR47" s="99"/>
      <c r="AS47" s="99"/>
      <c r="AT47" s="99"/>
      <c r="AU47" s="99"/>
      <c r="AV47" s="99"/>
      <c r="AW47" s="99"/>
      <c r="AX47" s="99"/>
      <c r="AY47" s="99"/>
      <c r="AZ47" s="99"/>
      <c r="BA47" s="99"/>
      <c r="BB47" s="99"/>
      <c r="BC47" s="99"/>
      <c r="BD47" s="99"/>
      <c r="BE47" s="99"/>
      <c r="BF47" s="99"/>
      <c r="BG47" s="99"/>
      <c r="BH47" s="99"/>
      <c r="BI47" s="99"/>
      <c r="BJ47" s="99"/>
      <c r="BK47" s="99"/>
      <c r="BL47" s="99"/>
      <c r="BM47" s="99"/>
      <c r="BN47" s="99"/>
      <c r="BO47" s="99"/>
      <c r="BP47" s="99"/>
      <c r="BQ47" s="99"/>
      <c r="BR47" s="99"/>
      <c r="BS47" s="99"/>
      <c r="BT47" s="99"/>
      <c r="BU47" s="99"/>
      <c r="BV47" s="99"/>
      <c r="BW47" s="99"/>
      <c r="BX47" s="99"/>
      <c r="BY47" s="99"/>
      <c r="BZ47" s="99"/>
      <c r="CA47" s="99"/>
    </row>
    <row r="48" spans="1:79" s="3" customFormat="1" ht="33" customHeight="1" x14ac:dyDescent="0.25">
      <c r="A48" s="301" t="s">
        <v>28</v>
      </c>
      <c r="B48" s="302"/>
      <c r="C48" s="302"/>
      <c r="D48" s="302"/>
      <c r="E48" s="303"/>
    </row>
    <row r="49" spans="1:5" s="3" customFormat="1" ht="18.600000000000001" customHeight="1" x14ac:dyDescent="0.25">
      <c r="A49" s="418"/>
      <c r="B49" s="419"/>
      <c r="C49" s="419"/>
      <c r="D49" s="419"/>
      <c r="E49" s="420"/>
    </row>
    <row r="50" spans="1:5" s="3" customFormat="1" ht="18.600000000000001" customHeight="1" x14ac:dyDescent="0.25">
      <c r="A50" s="421"/>
      <c r="B50" s="422"/>
      <c r="C50" s="422"/>
      <c r="D50" s="422"/>
      <c r="E50" s="423"/>
    </row>
    <row r="51" spans="1:5" s="3" customFormat="1" ht="18.600000000000001" customHeight="1" x14ac:dyDescent="0.25">
      <c r="A51" s="421"/>
      <c r="B51" s="422"/>
      <c r="C51" s="422"/>
      <c r="D51" s="422"/>
      <c r="E51" s="423"/>
    </row>
    <row r="52" spans="1:5" s="3" customFormat="1" ht="18.600000000000001" customHeight="1" x14ac:dyDescent="0.25">
      <c r="A52" s="421"/>
      <c r="B52" s="422"/>
      <c r="C52" s="422"/>
      <c r="D52" s="422"/>
      <c r="E52" s="423"/>
    </row>
    <row r="53" spans="1:5" s="3" customFormat="1" ht="18.600000000000001" customHeight="1" x14ac:dyDescent="0.25">
      <c r="A53" s="424"/>
      <c r="B53" s="425"/>
      <c r="C53" s="425"/>
      <c r="D53" s="425"/>
      <c r="E53" s="426"/>
    </row>
    <row r="54" spans="1:5" s="3" customFormat="1" ht="18.600000000000001" customHeight="1" x14ac:dyDescent="0.25">
      <c r="D54" s="4"/>
      <c r="E54" s="4"/>
    </row>
    <row r="55" spans="1:5" s="3" customFormat="1" ht="18.600000000000001" customHeight="1" x14ac:dyDescent="0.25">
      <c r="D55" s="4"/>
      <c r="E55" s="4"/>
    </row>
    <row r="56" spans="1:5" s="3" customFormat="1" ht="18.600000000000001" customHeight="1" x14ac:dyDescent="0.25">
      <c r="D56" s="4"/>
      <c r="E56" s="4"/>
    </row>
    <row r="57" spans="1:5" s="3" customFormat="1" ht="18.600000000000001" customHeight="1" x14ac:dyDescent="0.25">
      <c r="D57" s="4"/>
      <c r="E57" s="4"/>
    </row>
    <row r="58" spans="1:5" s="3" customFormat="1" ht="18.600000000000001" customHeight="1" x14ac:dyDescent="0.25">
      <c r="D58" s="4"/>
      <c r="E58" s="4"/>
    </row>
    <row r="59" spans="1:5" s="3" customFormat="1" ht="18.600000000000001" customHeight="1" x14ac:dyDescent="0.25">
      <c r="D59" s="4"/>
      <c r="E59" s="4"/>
    </row>
    <row r="60" spans="1:5" s="3" customFormat="1" ht="18.600000000000001" customHeight="1" x14ac:dyDescent="0.25">
      <c r="D60" s="4"/>
      <c r="E60" s="4"/>
    </row>
    <row r="61" spans="1:5" s="3" customFormat="1" ht="18.600000000000001" customHeight="1" x14ac:dyDescent="0.25">
      <c r="D61" s="4"/>
      <c r="E61" s="4"/>
    </row>
    <row r="62" spans="1:5" s="3" customFormat="1" ht="18.600000000000001" customHeight="1" x14ac:dyDescent="0.25">
      <c r="D62" s="4"/>
      <c r="E62" s="4"/>
    </row>
    <row r="63" spans="1:5" s="3" customFormat="1" ht="18.600000000000001" customHeight="1" x14ac:dyDescent="0.25">
      <c r="D63" s="4"/>
      <c r="E63" s="4"/>
    </row>
    <row r="64" spans="1:5" s="3" customFormat="1" ht="18.600000000000001" customHeight="1" x14ac:dyDescent="0.25">
      <c r="D64" s="4"/>
      <c r="E64" s="4"/>
    </row>
    <row r="65" spans="4:5" s="3" customFormat="1" ht="18.600000000000001" customHeight="1" x14ac:dyDescent="0.25">
      <c r="D65" s="4"/>
      <c r="E65" s="4"/>
    </row>
    <row r="66" spans="4:5" s="3" customFormat="1" ht="18.600000000000001" customHeight="1" x14ac:dyDescent="0.25">
      <c r="D66" s="4"/>
      <c r="E66" s="4"/>
    </row>
    <row r="67" spans="4:5" s="3" customFormat="1" ht="18.600000000000001" customHeight="1" x14ac:dyDescent="0.25">
      <c r="D67" s="4"/>
      <c r="E67" s="4"/>
    </row>
    <row r="68" spans="4:5" s="3" customFormat="1" ht="18.600000000000001" customHeight="1" x14ac:dyDescent="0.25">
      <c r="D68" s="4"/>
      <c r="E68" s="4"/>
    </row>
    <row r="69" spans="4:5" s="3" customFormat="1" ht="18.600000000000001" customHeight="1" x14ac:dyDescent="0.25">
      <c r="D69" s="4"/>
      <c r="E69" s="4"/>
    </row>
    <row r="70" spans="4:5" s="3" customFormat="1" ht="18.600000000000001" customHeight="1" x14ac:dyDescent="0.25">
      <c r="D70" s="4"/>
      <c r="E70" s="4"/>
    </row>
    <row r="71" spans="4:5" s="3" customFormat="1" ht="18.600000000000001" customHeight="1" x14ac:dyDescent="0.25">
      <c r="D71" s="4"/>
      <c r="E71" s="4"/>
    </row>
    <row r="72" spans="4:5" s="3" customFormat="1" ht="18.600000000000001" customHeight="1" x14ac:dyDescent="0.25">
      <c r="D72" s="4"/>
      <c r="E72" s="4"/>
    </row>
    <row r="73" spans="4:5" s="3" customFormat="1" ht="18.600000000000001" customHeight="1" x14ac:dyDescent="0.25">
      <c r="D73" s="4"/>
      <c r="E73" s="4"/>
    </row>
    <row r="74" spans="4:5" s="3" customFormat="1" ht="18.600000000000001" customHeight="1" x14ac:dyDescent="0.25">
      <c r="D74" s="4"/>
      <c r="E74" s="4"/>
    </row>
    <row r="75" spans="4:5" s="3" customFormat="1" ht="18.600000000000001" customHeight="1" x14ac:dyDescent="0.25">
      <c r="D75" s="4"/>
      <c r="E75" s="4"/>
    </row>
    <row r="76" spans="4:5" s="3" customFormat="1" ht="18.600000000000001" customHeight="1" x14ac:dyDescent="0.25">
      <c r="D76" s="4"/>
      <c r="E76" s="4"/>
    </row>
    <row r="77" spans="4:5" s="3" customFormat="1" ht="18.600000000000001" customHeight="1" x14ac:dyDescent="0.25">
      <c r="D77" s="4"/>
      <c r="E77" s="4"/>
    </row>
    <row r="78" spans="4:5" s="3" customFormat="1" ht="18.600000000000001" customHeight="1" x14ac:dyDescent="0.25">
      <c r="D78" s="4"/>
      <c r="E78" s="4"/>
    </row>
    <row r="79" spans="4:5" s="3" customFormat="1" ht="18.600000000000001" customHeight="1" x14ac:dyDescent="0.25">
      <c r="D79" s="4"/>
      <c r="E79" s="4"/>
    </row>
    <row r="80" spans="4:5" s="3" customFormat="1" ht="18.600000000000001" customHeight="1" x14ac:dyDescent="0.25">
      <c r="D80" s="4"/>
      <c r="E80" s="4"/>
    </row>
    <row r="81" spans="4:5" s="3" customFormat="1" ht="18.600000000000001" customHeight="1" x14ac:dyDescent="0.25">
      <c r="D81" s="4"/>
      <c r="E81" s="4"/>
    </row>
    <row r="82" spans="4:5" s="3" customFormat="1" ht="18.600000000000001" customHeight="1" x14ac:dyDescent="0.25">
      <c r="D82" s="4"/>
      <c r="E82" s="4"/>
    </row>
    <row r="83" spans="4:5" s="3" customFormat="1" ht="18.600000000000001" customHeight="1" x14ac:dyDescent="0.25">
      <c r="D83" s="4"/>
      <c r="E83" s="4"/>
    </row>
    <row r="84" spans="4:5" s="3" customFormat="1" ht="18.600000000000001" customHeight="1" x14ac:dyDescent="0.25">
      <c r="D84" s="4"/>
      <c r="E84" s="4"/>
    </row>
    <row r="85" spans="4:5" s="3" customFormat="1" ht="18.600000000000001" customHeight="1" x14ac:dyDescent="0.25">
      <c r="D85" s="4"/>
      <c r="E85" s="4"/>
    </row>
    <row r="86" spans="4:5" s="3" customFormat="1" ht="18.600000000000001" customHeight="1" x14ac:dyDescent="0.25">
      <c r="D86" s="4"/>
      <c r="E86" s="4"/>
    </row>
    <row r="87" spans="4:5" s="3" customFormat="1" ht="18.600000000000001" customHeight="1" x14ac:dyDescent="0.25">
      <c r="D87" s="4"/>
      <c r="E87" s="4"/>
    </row>
    <row r="88" spans="4:5" s="3" customFormat="1" ht="18.600000000000001" customHeight="1" x14ac:dyDescent="0.25">
      <c r="D88" s="4"/>
      <c r="E88" s="4"/>
    </row>
    <row r="89" spans="4:5" s="3" customFormat="1" ht="18.600000000000001" customHeight="1" x14ac:dyDescent="0.25">
      <c r="D89" s="4"/>
      <c r="E89" s="4"/>
    </row>
    <row r="90" spans="4:5" s="3" customFormat="1" ht="18.600000000000001" customHeight="1" x14ac:dyDescent="0.25">
      <c r="D90" s="4"/>
      <c r="E90" s="4"/>
    </row>
    <row r="91" spans="4:5" s="3" customFormat="1" ht="18.600000000000001" customHeight="1" x14ac:dyDescent="0.25">
      <c r="D91" s="4"/>
      <c r="E91" s="4"/>
    </row>
    <row r="92" spans="4:5" s="3" customFormat="1" ht="18.600000000000001" customHeight="1" x14ac:dyDescent="0.25">
      <c r="D92" s="4"/>
      <c r="E92" s="4"/>
    </row>
    <row r="93" spans="4:5" s="3" customFormat="1" ht="18.600000000000001" customHeight="1" x14ac:dyDescent="0.25">
      <c r="D93" s="4"/>
      <c r="E93" s="4"/>
    </row>
    <row r="94" spans="4:5" s="3" customFormat="1" ht="18.600000000000001" customHeight="1" x14ac:dyDescent="0.25">
      <c r="D94" s="4"/>
      <c r="E94" s="4"/>
    </row>
    <row r="95" spans="4:5" s="3" customFormat="1" ht="18.600000000000001" customHeight="1" x14ac:dyDescent="0.25">
      <c r="D95" s="4"/>
      <c r="E95" s="4"/>
    </row>
    <row r="96" spans="4:5" s="3" customFormat="1" ht="18.600000000000001" customHeight="1" x14ac:dyDescent="0.25">
      <c r="D96" s="4"/>
      <c r="E96" s="4"/>
    </row>
    <row r="97" spans="4:5" s="3" customFormat="1" ht="18.600000000000001" customHeight="1" x14ac:dyDescent="0.25">
      <c r="D97" s="4"/>
      <c r="E97" s="4"/>
    </row>
    <row r="98" spans="4:5" s="3" customFormat="1" ht="18.600000000000001" customHeight="1" x14ac:dyDescent="0.25">
      <c r="D98" s="4"/>
      <c r="E98" s="4"/>
    </row>
    <row r="99" spans="4:5" s="3" customFormat="1" ht="18.600000000000001" customHeight="1" x14ac:dyDescent="0.25">
      <c r="D99" s="4"/>
      <c r="E99" s="4"/>
    </row>
    <row r="100" spans="4:5" s="3" customFormat="1" ht="18.600000000000001" customHeight="1" x14ac:dyDescent="0.25">
      <c r="D100" s="4"/>
      <c r="E100" s="4"/>
    </row>
    <row r="101" spans="4:5" s="3" customFormat="1" ht="18.600000000000001" customHeight="1" x14ac:dyDescent="0.25">
      <c r="D101" s="4"/>
      <c r="E101" s="4"/>
    </row>
    <row r="102" spans="4:5" s="3" customFormat="1" ht="18.600000000000001" customHeight="1" x14ac:dyDescent="0.25">
      <c r="D102" s="4"/>
      <c r="E102" s="4"/>
    </row>
    <row r="103" spans="4:5" s="3" customFormat="1" ht="18.600000000000001" customHeight="1" x14ac:dyDescent="0.25">
      <c r="D103" s="4"/>
      <c r="E103" s="4"/>
    </row>
    <row r="104" spans="4:5" s="3" customFormat="1" ht="18.600000000000001" customHeight="1" x14ac:dyDescent="0.25">
      <c r="D104" s="4"/>
      <c r="E104" s="4"/>
    </row>
    <row r="105" spans="4:5" s="3" customFormat="1" ht="18.600000000000001" customHeight="1" x14ac:dyDescent="0.25">
      <c r="D105" s="4"/>
      <c r="E105" s="4"/>
    </row>
    <row r="106" spans="4:5" s="3" customFormat="1" ht="18.600000000000001" customHeight="1" x14ac:dyDescent="0.25">
      <c r="D106" s="4"/>
      <c r="E106" s="4"/>
    </row>
    <row r="107" spans="4:5" s="3" customFormat="1" ht="18.600000000000001" customHeight="1" x14ac:dyDescent="0.25">
      <c r="D107" s="4"/>
      <c r="E107" s="4"/>
    </row>
    <row r="108" spans="4:5" s="3" customFormat="1" ht="18.600000000000001" customHeight="1" x14ac:dyDescent="0.25">
      <c r="D108" s="4"/>
      <c r="E108" s="4"/>
    </row>
    <row r="109" spans="4:5" s="3" customFormat="1" ht="18.600000000000001" customHeight="1" x14ac:dyDescent="0.25">
      <c r="D109" s="4"/>
      <c r="E109" s="4"/>
    </row>
    <row r="110" spans="4:5" s="3" customFormat="1" ht="18.600000000000001" customHeight="1" x14ac:dyDescent="0.25">
      <c r="D110" s="4"/>
      <c r="E110" s="4"/>
    </row>
    <row r="111" spans="4:5" s="3" customFormat="1" ht="18.600000000000001" customHeight="1" x14ac:dyDescent="0.25">
      <c r="D111" s="4"/>
      <c r="E111" s="4"/>
    </row>
    <row r="112" spans="4:5" s="3" customFormat="1" ht="18.600000000000001" customHeight="1" x14ac:dyDescent="0.25">
      <c r="D112" s="4"/>
      <c r="E112" s="4"/>
    </row>
    <row r="113" spans="4:5" s="3" customFormat="1" ht="18.600000000000001" customHeight="1" x14ac:dyDescent="0.25">
      <c r="D113" s="4"/>
      <c r="E113" s="4"/>
    </row>
    <row r="114" spans="4:5" s="3" customFormat="1" ht="18.600000000000001" customHeight="1" x14ac:dyDescent="0.25">
      <c r="D114" s="4"/>
      <c r="E114" s="4"/>
    </row>
    <row r="115" spans="4:5" s="3" customFormat="1" ht="18.600000000000001" customHeight="1" x14ac:dyDescent="0.25">
      <c r="D115" s="4"/>
      <c r="E115" s="4"/>
    </row>
    <row r="116" spans="4:5" s="3" customFormat="1" ht="18.600000000000001" customHeight="1" x14ac:dyDescent="0.25">
      <c r="D116" s="4"/>
      <c r="E116" s="4"/>
    </row>
    <row r="117" spans="4:5" s="3" customFormat="1" ht="18.600000000000001" customHeight="1" x14ac:dyDescent="0.25">
      <c r="D117" s="4"/>
      <c r="E117" s="4"/>
    </row>
    <row r="118" spans="4:5" s="3" customFormat="1" ht="18.600000000000001" customHeight="1" x14ac:dyDescent="0.25">
      <c r="D118" s="4"/>
      <c r="E118" s="4"/>
    </row>
    <row r="119" spans="4:5" s="3" customFormat="1" ht="18.600000000000001" customHeight="1" x14ac:dyDescent="0.25">
      <c r="D119" s="4"/>
      <c r="E119" s="4"/>
    </row>
    <row r="120" spans="4:5" s="3" customFormat="1" ht="18.600000000000001" customHeight="1" x14ac:dyDescent="0.25">
      <c r="D120" s="4"/>
      <c r="E120" s="4"/>
    </row>
    <row r="121" spans="4:5" s="3" customFormat="1" ht="18.600000000000001" customHeight="1" x14ac:dyDescent="0.25">
      <c r="D121" s="4"/>
      <c r="E121" s="4"/>
    </row>
    <row r="122" spans="4:5" s="3" customFormat="1" ht="18.600000000000001" customHeight="1" x14ac:dyDescent="0.25">
      <c r="D122" s="4"/>
      <c r="E122" s="4"/>
    </row>
    <row r="123" spans="4:5" s="3" customFormat="1" ht="18.600000000000001" customHeight="1" x14ac:dyDescent="0.25">
      <c r="D123" s="4"/>
      <c r="E123" s="4"/>
    </row>
    <row r="124" spans="4:5" s="3" customFormat="1" ht="18.600000000000001" customHeight="1" x14ac:dyDescent="0.25">
      <c r="D124" s="4"/>
      <c r="E124" s="4"/>
    </row>
    <row r="125" spans="4:5" s="3" customFormat="1" ht="18.600000000000001" customHeight="1" x14ac:dyDescent="0.25">
      <c r="D125" s="4"/>
      <c r="E125" s="4"/>
    </row>
    <row r="126" spans="4:5" s="3" customFormat="1" ht="18.600000000000001" customHeight="1" x14ac:dyDescent="0.25">
      <c r="D126" s="4"/>
      <c r="E126" s="4"/>
    </row>
    <row r="127" spans="4:5" s="3" customFormat="1" ht="18.600000000000001" customHeight="1" x14ac:dyDescent="0.25">
      <c r="D127" s="4"/>
      <c r="E127" s="4"/>
    </row>
    <row r="128" spans="4:5" s="3" customFormat="1" ht="18.600000000000001" customHeight="1" x14ac:dyDescent="0.25">
      <c r="D128" s="4"/>
      <c r="E128" s="4"/>
    </row>
    <row r="129" spans="4:5" s="3" customFormat="1" ht="18.600000000000001" customHeight="1" x14ac:dyDescent="0.25">
      <c r="D129" s="4"/>
      <c r="E129" s="4"/>
    </row>
    <row r="130" spans="4:5" s="3" customFormat="1" ht="18.600000000000001" customHeight="1" x14ac:dyDescent="0.25">
      <c r="D130" s="4"/>
      <c r="E130" s="4"/>
    </row>
    <row r="131" spans="4:5" s="3" customFormat="1" ht="18.600000000000001" customHeight="1" x14ac:dyDescent="0.25">
      <c r="D131" s="4"/>
      <c r="E131" s="4"/>
    </row>
    <row r="132" spans="4:5" s="3" customFormat="1" ht="18.600000000000001" customHeight="1" x14ac:dyDescent="0.25">
      <c r="D132" s="4"/>
      <c r="E132" s="4"/>
    </row>
    <row r="133" spans="4:5" s="3" customFormat="1" ht="18.600000000000001" customHeight="1" x14ac:dyDescent="0.25">
      <c r="D133" s="4"/>
      <c r="E133" s="4"/>
    </row>
    <row r="134" spans="4:5" s="3" customFormat="1" ht="18.600000000000001" customHeight="1" x14ac:dyDescent="0.25">
      <c r="D134" s="4"/>
      <c r="E134" s="4"/>
    </row>
    <row r="135" spans="4:5" s="3" customFormat="1" ht="18.600000000000001" customHeight="1" x14ac:dyDescent="0.25">
      <c r="D135" s="4"/>
      <c r="E135" s="4"/>
    </row>
    <row r="136" spans="4:5" s="3" customFormat="1" ht="18.600000000000001" customHeight="1" x14ac:dyDescent="0.25">
      <c r="D136" s="4"/>
      <c r="E136" s="4"/>
    </row>
    <row r="137" spans="4:5" s="3" customFormat="1" ht="18.600000000000001" customHeight="1" x14ac:dyDescent="0.25">
      <c r="D137" s="4"/>
      <c r="E137" s="4"/>
    </row>
    <row r="138" spans="4:5" s="3" customFormat="1" ht="18.600000000000001" customHeight="1" x14ac:dyDescent="0.25">
      <c r="D138" s="4"/>
      <c r="E138" s="4"/>
    </row>
    <row r="139" spans="4:5" s="3" customFormat="1" ht="18.600000000000001" customHeight="1" x14ac:dyDescent="0.25">
      <c r="D139" s="4"/>
      <c r="E139" s="4"/>
    </row>
    <row r="140" spans="4:5" s="3" customFormat="1" ht="18.600000000000001" customHeight="1" x14ac:dyDescent="0.25">
      <c r="D140" s="4"/>
      <c r="E140" s="4"/>
    </row>
    <row r="141" spans="4:5" s="3" customFormat="1" ht="18.600000000000001" customHeight="1" x14ac:dyDescent="0.25">
      <c r="D141" s="4"/>
      <c r="E141" s="4"/>
    </row>
    <row r="142" spans="4:5" s="3" customFormat="1" ht="18.600000000000001" customHeight="1" x14ac:dyDescent="0.25">
      <c r="D142" s="4"/>
      <c r="E142" s="4"/>
    </row>
    <row r="143" spans="4:5" s="3" customFormat="1" ht="18.600000000000001" customHeight="1" x14ac:dyDescent="0.25">
      <c r="D143" s="4"/>
      <c r="E143" s="4"/>
    </row>
    <row r="144" spans="4:5" s="3" customFormat="1" ht="18.600000000000001" customHeight="1" x14ac:dyDescent="0.25">
      <c r="D144" s="4"/>
      <c r="E144" s="4"/>
    </row>
    <row r="145" spans="4:5" s="3" customFormat="1" ht="18.600000000000001" customHeight="1" x14ac:dyDescent="0.25">
      <c r="D145" s="4"/>
      <c r="E145" s="4"/>
    </row>
    <row r="146" spans="4:5" s="3" customFormat="1" ht="18.600000000000001" customHeight="1" x14ac:dyDescent="0.25">
      <c r="D146" s="4"/>
      <c r="E146" s="4"/>
    </row>
    <row r="147" spans="4:5" s="3" customFormat="1" ht="18.600000000000001" customHeight="1" x14ac:dyDescent="0.25">
      <c r="D147" s="4"/>
      <c r="E147" s="4"/>
    </row>
    <row r="148" spans="4:5" s="3" customFormat="1" ht="18.600000000000001" customHeight="1" x14ac:dyDescent="0.25">
      <c r="D148" s="4"/>
      <c r="E148" s="4"/>
    </row>
    <row r="149" spans="4:5" s="3" customFormat="1" ht="18.600000000000001" customHeight="1" x14ac:dyDescent="0.25">
      <c r="D149" s="4"/>
      <c r="E149" s="4"/>
    </row>
    <row r="150" spans="4:5" s="3" customFormat="1" ht="18.600000000000001" customHeight="1" x14ac:dyDescent="0.25">
      <c r="D150" s="4"/>
      <c r="E150" s="4"/>
    </row>
    <row r="151" spans="4:5" s="3" customFormat="1" ht="18.600000000000001" customHeight="1" x14ac:dyDescent="0.25">
      <c r="D151" s="4"/>
      <c r="E151" s="4"/>
    </row>
    <row r="152" spans="4:5" s="3" customFormat="1" ht="18.600000000000001" customHeight="1" x14ac:dyDescent="0.25">
      <c r="D152" s="4"/>
      <c r="E152" s="4"/>
    </row>
    <row r="153" spans="4:5" s="3" customFormat="1" ht="18.600000000000001" customHeight="1" x14ac:dyDescent="0.25">
      <c r="D153" s="4"/>
      <c r="E153" s="4"/>
    </row>
    <row r="154" spans="4:5" s="3" customFormat="1" ht="18.600000000000001" customHeight="1" x14ac:dyDescent="0.25">
      <c r="D154" s="4"/>
      <c r="E154" s="4"/>
    </row>
    <row r="155" spans="4:5" s="3" customFormat="1" ht="18.600000000000001" customHeight="1" x14ac:dyDescent="0.25">
      <c r="D155" s="4"/>
      <c r="E155" s="4"/>
    </row>
    <row r="156" spans="4:5" s="3" customFormat="1" ht="18.600000000000001" customHeight="1" x14ac:dyDescent="0.25">
      <c r="D156" s="4"/>
      <c r="E156" s="4"/>
    </row>
    <row r="157" spans="4:5" s="3" customFormat="1" ht="18.600000000000001" customHeight="1" x14ac:dyDescent="0.25">
      <c r="D157" s="4"/>
      <c r="E157" s="4"/>
    </row>
    <row r="158" spans="4:5" s="3" customFormat="1" ht="18.600000000000001" customHeight="1" x14ac:dyDescent="0.25">
      <c r="D158" s="4"/>
      <c r="E158" s="4"/>
    </row>
    <row r="159" spans="4:5" s="3" customFormat="1" ht="18.600000000000001" customHeight="1" x14ac:dyDescent="0.25">
      <c r="D159" s="4"/>
      <c r="E159" s="4"/>
    </row>
    <row r="160" spans="4:5" s="3" customFormat="1" ht="18.600000000000001" customHeight="1" x14ac:dyDescent="0.25">
      <c r="D160" s="4"/>
      <c r="E160" s="4"/>
    </row>
    <row r="161" spans="4:5" s="3" customFormat="1" ht="18.600000000000001" customHeight="1" x14ac:dyDescent="0.25">
      <c r="D161" s="4"/>
      <c r="E161" s="4"/>
    </row>
    <row r="162" spans="4:5" s="3" customFormat="1" ht="18.600000000000001" customHeight="1" x14ac:dyDescent="0.25">
      <c r="D162" s="4"/>
      <c r="E162" s="4"/>
    </row>
    <row r="163" spans="4:5" s="3" customFormat="1" ht="18.600000000000001" customHeight="1" x14ac:dyDescent="0.25">
      <c r="D163" s="4"/>
      <c r="E163" s="4"/>
    </row>
    <row r="164" spans="4:5" s="3" customFormat="1" ht="18.600000000000001" customHeight="1" x14ac:dyDescent="0.25">
      <c r="D164" s="4"/>
      <c r="E164" s="4"/>
    </row>
    <row r="165" spans="4:5" s="3" customFormat="1" ht="18.600000000000001" customHeight="1" x14ac:dyDescent="0.25">
      <c r="D165" s="4"/>
      <c r="E165" s="4"/>
    </row>
    <row r="166" spans="4:5" s="3" customFormat="1" ht="18.600000000000001" customHeight="1" x14ac:dyDescent="0.25">
      <c r="D166" s="4"/>
      <c r="E166" s="4"/>
    </row>
    <row r="167" spans="4:5" s="3" customFormat="1" ht="18.600000000000001" customHeight="1" x14ac:dyDescent="0.25">
      <c r="D167" s="4"/>
      <c r="E167" s="4"/>
    </row>
    <row r="168" spans="4:5" s="3" customFormat="1" ht="18.600000000000001" customHeight="1" x14ac:dyDescent="0.25">
      <c r="D168" s="4"/>
      <c r="E168" s="4"/>
    </row>
    <row r="169" spans="4:5" s="3" customFormat="1" ht="18.600000000000001" customHeight="1" x14ac:dyDescent="0.25">
      <c r="D169" s="4"/>
      <c r="E169" s="4"/>
    </row>
    <row r="170" spans="4:5" s="3" customFormat="1" ht="18.600000000000001" customHeight="1" x14ac:dyDescent="0.25">
      <c r="D170" s="4"/>
      <c r="E170" s="4"/>
    </row>
    <row r="171" spans="4:5" s="3" customFormat="1" ht="18.600000000000001" customHeight="1" x14ac:dyDescent="0.25">
      <c r="D171" s="4"/>
      <c r="E171" s="4"/>
    </row>
    <row r="172" spans="4:5" s="3" customFormat="1" ht="18.600000000000001" customHeight="1" x14ac:dyDescent="0.25">
      <c r="D172" s="4"/>
      <c r="E172" s="4"/>
    </row>
    <row r="173" spans="4:5" s="3" customFormat="1" ht="18.600000000000001" customHeight="1" x14ac:dyDescent="0.25">
      <c r="D173" s="4"/>
      <c r="E173" s="4"/>
    </row>
    <row r="174" spans="4:5" s="3" customFormat="1" ht="18.600000000000001" customHeight="1" x14ac:dyDescent="0.25">
      <c r="D174" s="4"/>
      <c r="E174" s="4"/>
    </row>
    <row r="175" spans="4:5" s="3" customFormat="1" ht="18.600000000000001" customHeight="1" x14ac:dyDescent="0.25">
      <c r="D175" s="4"/>
      <c r="E175" s="4"/>
    </row>
    <row r="176" spans="4:5" s="3" customFormat="1" ht="18.600000000000001" customHeight="1" x14ac:dyDescent="0.25">
      <c r="D176" s="4"/>
      <c r="E176" s="4"/>
    </row>
    <row r="177" spans="4:5" s="3" customFormat="1" ht="18.600000000000001" customHeight="1" x14ac:dyDescent="0.25">
      <c r="D177" s="4"/>
      <c r="E177" s="4"/>
    </row>
    <row r="178" spans="4:5" s="3" customFormat="1" ht="18.600000000000001" customHeight="1" x14ac:dyDescent="0.25">
      <c r="D178" s="4"/>
      <c r="E178" s="4"/>
    </row>
    <row r="179" spans="4:5" s="3" customFormat="1" ht="18.600000000000001" customHeight="1" x14ac:dyDescent="0.25">
      <c r="D179" s="4"/>
      <c r="E179" s="4"/>
    </row>
    <row r="180" spans="4:5" s="3" customFormat="1" ht="18.600000000000001" customHeight="1" x14ac:dyDescent="0.25">
      <c r="D180" s="4"/>
      <c r="E180" s="4"/>
    </row>
    <row r="181" spans="4:5" s="3" customFormat="1" ht="18.600000000000001" customHeight="1" x14ac:dyDescent="0.25">
      <c r="D181" s="4"/>
      <c r="E181" s="4"/>
    </row>
    <row r="182" spans="4:5" s="3" customFormat="1" ht="18.600000000000001" customHeight="1" x14ac:dyDescent="0.25">
      <c r="D182" s="4"/>
      <c r="E182" s="4"/>
    </row>
    <row r="183" spans="4:5" s="3" customFormat="1" ht="18.600000000000001" customHeight="1" x14ac:dyDescent="0.25">
      <c r="D183" s="4"/>
      <c r="E183" s="4"/>
    </row>
    <row r="184" spans="4:5" s="3" customFormat="1" ht="18.600000000000001" customHeight="1" x14ac:dyDescent="0.25">
      <c r="D184" s="4"/>
      <c r="E184" s="4"/>
    </row>
    <row r="185" spans="4:5" s="3" customFormat="1" ht="18.600000000000001" customHeight="1" x14ac:dyDescent="0.25">
      <c r="D185" s="4"/>
      <c r="E185" s="4"/>
    </row>
    <row r="186" spans="4:5" s="3" customFormat="1" ht="18.600000000000001" customHeight="1" x14ac:dyDescent="0.25">
      <c r="D186" s="4"/>
      <c r="E186" s="4"/>
    </row>
    <row r="187" spans="4:5" s="3" customFormat="1" ht="18.600000000000001" customHeight="1" x14ac:dyDescent="0.25">
      <c r="D187" s="4"/>
      <c r="E187" s="4"/>
    </row>
    <row r="188" spans="4:5" s="3" customFormat="1" ht="18.600000000000001" customHeight="1" x14ac:dyDescent="0.25">
      <c r="D188" s="4"/>
      <c r="E188" s="4"/>
    </row>
    <row r="189" spans="4:5" s="3" customFormat="1" ht="18.600000000000001" customHeight="1" x14ac:dyDescent="0.25">
      <c r="D189" s="4"/>
      <c r="E189" s="4"/>
    </row>
    <row r="190" spans="4:5" s="3" customFormat="1" ht="18.600000000000001" customHeight="1" x14ac:dyDescent="0.25">
      <c r="D190" s="4"/>
      <c r="E190" s="4"/>
    </row>
    <row r="191" spans="4:5" s="3" customFormat="1" ht="18.600000000000001" customHeight="1" x14ac:dyDescent="0.25">
      <c r="D191" s="4"/>
      <c r="E191" s="4"/>
    </row>
    <row r="192" spans="4:5" s="3" customFormat="1" ht="18.600000000000001" customHeight="1" x14ac:dyDescent="0.25">
      <c r="D192" s="4"/>
      <c r="E192" s="4"/>
    </row>
    <row r="193" spans="4:5" s="3" customFormat="1" ht="18.600000000000001" customHeight="1" x14ac:dyDescent="0.25">
      <c r="D193" s="4"/>
      <c r="E193" s="4"/>
    </row>
    <row r="194" spans="4:5" s="3" customFormat="1" ht="18.600000000000001" customHeight="1" x14ac:dyDescent="0.25">
      <c r="D194" s="4"/>
      <c r="E194" s="4"/>
    </row>
    <row r="195" spans="4:5" s="3" customFormat="1" ht="18.600000000000001" customHeight="1" x14ac:dyDescent="0.25">
      <c r="D195" s="4"/>
      <c r="E195" s="4"/>
    </row>
    <row r="196" spans="4:5" s="3" customFormat="1" ht="18.600000000000001" customHeight="1" x14ac:dyDescent="0.25">
      <c r="D196" s="4"/>
      <c r="E196" s="4"/>
    </row>
    <row r="197" spans="4:5" s="3" customFormat="1" ht="18.600000000000001" customHeight="1" x14ac:dyDescent="0.25">
      <c r="D197" s="4"/>
      <c r="E197" s="4"/>
    </row>
    <row r="198" spans="4:5" s="3" customFormat="1" ht="18.600000000000001" customHeight="1" x14ac:dyDescent="0.25">
      <c r="D198" s="4"/>
      <c r="E198" s="4"/>
    </row>
    <row r="199" spans="4:5" s="3" customFormat="1" ht="18.600000000000001" customHeight="1" x14ac:dyDescent="0.25">
      <c r="D199" s="4"/>
      <c r="E199" s="4"/>
    </row>
    <row r="200" spans="4:5" s="3" customFormat="1" ht="18.600000000000001" customHeight="1" x14ac:dyDescent="0.25">
      <c r="D200" s="4"/>
      <c r="E200" s="4"/>
    </row>
    <row r="201" spans="4:5" s="3" customFormat="1" ht="18.600000000000001" customHeight="1" x14ac:dyDescent="0.25">
      <c r="D201" s="4"/>
      <c r="E201" s="4"/>
    </row>
    <row r="202" spans="4:5" s="3" customFormat="1" ht="18.600000000000001" customHeight="1" x14ac:dyDescent="0.25">
      <c r="D202" s="4"/>
      <c r="E202" s="4"/>
    </row>
    <row r="203" spans="4:5" s="3" customFormat="1" ht="18.600000000000001" customHeight="1" x14ac:dyDescent="0.25">
      <c r="D203" s="4"/>
      <c r="E203" s="4"/>
    </row>
    <row r="204" spans="4:5" s="3" customFormat="1" ht="18.600000000000001" customHeight="1" x14ac:dyDescent="0.25">
      <c r="D204" s="4"/>
      <c r="E204" s="4"/>
    </row>
    <row r="205" spans="4:5" s="3" customFormat="1" ht="18.600000000000001" customHeight="1" x14ac:dyDescent="0.25">
      <c r="D205" s="4"/>
      <c r="E205" s="4"/>
    </row>
    <row r="206" spans="4:5" s="3" customFormat="1" ht="18.600000000000001" customHeight="1" x14ac:dyDescent="0.25">
      <c r="D206" s="4"/>
      <c r="E206" s="4"/>
    </row>
    <row r="207" spans="4:5" s="3" customFormat="1" ht="18.600000000000001" customHeight="1" x14ac:dyDescent="0.25">
      <c r="D207" s="4"/>
      <c r="E207" s="4"/>
    </row>
    <row r="208" spans="4:5" s="3" customFormat="1" ht="18.600000000000001" customHeight="1" x14ac:dyDescent="0.25">
      <c r="D208" s="4"/>
      <c r="E208" s="4"/>
    </row>
    <row r="209" spans="4:5" s="3" customFormat="1" ht="18.600000000000001" customHeight="1" x14ac:dyDescent="0.25">
      <c r="D209" s="4"/>
      <c r="E209" s="4"/>
    </row>
    <row r="210" spans="4:5" s="3" customFormat="1" ht="18.600000000000001" customHeight="1" x14ac:dyDescent="0.25">
      <c r="D210" s="4"/>
      <c r="E210" s="4"/>
    </row>
    <row r="211" spans="4:5" s="3" customFormat="1" ht="18.600000000000001" customHeight="1" x14ac:dyDescent="0.25">
      <c r="D211" s="4"/>
      <c r="E211" s="4"/>
    </row>
    <row r="212" spans="4:5" s="3" customFormat="1" ht="18.600000000000001" customHeight="1" x14ac:dyDescent="0.25">
      <c r="D212" s="4"/>
      <c r="E212" s="4"/>
    </row>
    <row r="213" spans="4:5" s="3" customFormat="1" ht="18.600000000000001" customHeight="1" x14ac:dyDescent="0.25">
      <c r="D213" s="4"/>
      <c r="E213" s="4"/>
    </row>
    <row r="214" spans="4:5" s="3" customFormat="1" ht="18.600000000000001" customHeight="1" x14ac:dyDescent="0.25">
      <c r="D214" s="4"/>
      <c r="E214" s="4"/>
    </row>
    <row r="215" spans="4:5" s="3" customFormat="1" ht="18.600000000000001" customHeight="1" x14ac:dyDescent="0.25">
      <c r="D215" s="4"/>
      <c r="E215" s="4"/>
    </row>
    <row r="216" spans="4:5" s="3" customFormat="1" ht="18.600000000000001" customHeight="1" x14ac:dyDescent="0.25">
      <c r="D216" s="4"/>
      <c r="E216" s="4"/>
    </row>
    <row r="217" spans="4:5" s="3" customFormat="1" ht="18.600000000000001" customHeight="1" x14ac:dyDescent="0.25">
      <c r="D217" s="4"/>
      <c r="E217" s="4"/>
    </row>
    <row r="218" spans="4:5" s="3" customFormat="1" ht="18.600000000000001" customHeight="1" x14ac:dyDescent="0.25">
      <c r="D218" s="4"/>
      <c r="E218" s="4"/>
    </row>
    <row r="219" spans="4:5" s="3" customFormat="1" ht="18.600000000000001" customHeight="1" x14ac:dyDescent="0.25">
      <c r="D219" s="4"/>
      <c r="E219" s="4"/>
    </row>
    <row r="220" spans="4:5" s="3" customFormat="1" ht="18.600000000000001" customHeight="1" x14ac:dyDescent="0.25">
      <c r="D220" s="4"/>
      <c r="E220" s="4"/>
    </row>
    <row r="221" spans="4:5" s="3" customFormat="1" ht="18.600000000000001" customHeight="1" x14ac:dyDescent="0.25">
      <c r="D221" s="4"/>
      <c r="E221" s="4"/>
    </row>
    <row r="222" spans="4:5" s="3" customFormat="1" ht="18.600000000000001" customHeight="1" x14ac:dyDescent="0.25">
      <c r="D222" s="4"/>
      <c r="E222" s="4"/>
    </row>
    <row r="223" spans="4:5" s="3" customFormat="1" ht="18.600000000000001" customHeight="1" x14ac:dyDescent="0.25">
      <c r="D223" s="4"/>
      <c r="E223" s="4"/>
    </row>
    <row r="224" spans="4:5" s="3" customFormat="1" ht="18.600000000000001" customHeight="1" x14ac:dyDescent="0.25">
      <c r="D224" s="4"/>
      <c r="E224" s="4"/>
    </row>
    <row r="225" spans="4:5" s="3" customFormat="1" ht="18.600000000000001" customHeight="1" x14ac:dyDescent="0.25">
      <c r="D225" s="4"/>
      <c r="E225" s="4"/>
    </row>
    <row r="226" spans="4:5" s="3" customFormat="1" ht="18.600000000000001" customHeight="1" x14ac:dyDescent="0.25">
      <c r="D226" s="4"/>
      <c r="E226" s="4"/>
    </row>
    <row r="227" spans="4:5" s="3" customFormat="1" ht="18.600000000000001" customHeight="1" x14ac:dyDescent="0.25">
      <c r="D227" s="4"/>
      <c r="E227" s="4"/>
    </row>
    <row r="228" spans="4:5" s="3" customFormat="1" ht="18.600000000000001" customHeight="1" x14ac:dyDescent="0.25">
      <c r="D228" s="4"/>
      <c r="E228" s="4"/>
    </row>
    <row r="229" spans="4:5" s="3" customFormat="1" ht="18.600000000000001" customHeight="1" x14ac:dyDescent="0.25">
      <c r="D229" s="4"/>
      <c r="E229" s="4"/>
    </row>
    <row r="230" spans="4:5" s="3" customFormat="1" ht="18.600000000000001" customHeight="1" x14ac:dyDescent="0.25">
      <c r="D230" s="4"/>
      <c r="E230" s="4"/>
    </row>
    <row r="231" spans="4:5" s="3" customFormat="1" ht="18.600000000000001" customHeight="1" x14ac:dyDescent="0.25">
      <c r="D231" s="4"/>
      <c r="E231" s="4"/>
    </row>
    <row r="232" spans="4:5" s="3" customFormat="1" ht="18.600000000000001" customHeight="1" x14ac:dyDescent="0.25">
      <c r="D232" s="4"/>
      <c r="E232" s="4"/>
    </row>
    <row r="233" spans="4:5" s="3" customFormat="1" ht="18.600000000000001" customHeight="1" x14ac:dyDescent="0.25">
      <c r="D233" s="4"/>
      <c r="E233" s="4"/>
    </row>
    <row r="234" spans="4:5" s="3" customFormat="1" ht="18.600000000000001" customHeight="1" x14ac:dyDescent="0.25">
      <c r="D234" s="4"/>
      <c r="E234" s="4"/>
    </row>
    <row r="235" spans="4:5" s="3" customFormat="1" ht="18.600000000000001" customHeight="1" x14ac:dyDescent="0.25">
      <c r="D235" s="4"/>
      <c r="E235" s="4"/>
    </row>
    <row r="236" spans="4:5" s="3" customFormat="1" ht="18.600000000000001" customHeight="1" x14ac:dyDescent="0.25">
      <c r="D236" s="4"/>
      <c r="E236" s="4"/>
    </row>
    <row r="237" spans="4:5" s="3" customFormat="1" ht="18.600000000000001" customHeight="1" x14ac:dyDescent="0.25">
      <c r="D237" s="4"/>
      <c r="E237" s="4"/>
    </row>
    <row r="238" spans="4:5" s="3" customFormat="1" ht="18.600000000000001" customHeight="1" x14ac:dyDescent="0.25">
      <c r="D238" s="4"/>
      <c r="E238" s="4"/>
    </row>
    <row r="239" spans="4:5" s="3" customFormat="1" ht="18.600000000000001" customHeight="1" x14ac:dyDescent="0.25">
      <c r="D239" s="4"/>
      <c r="E239" s="4"/>
    </row>
    <row r="240" spans="4:5" s="3" customFormat="1" ht="18.600000000000001" customHeight="1" x14ac:dyDescent="0.25">
      <c r="D240" s="4"/>
      <c r="E240" s="4"/>
    </row>
    <row r="241" spans="4:5" s="3" customFormat="1" ht="18.600000000000001" customHeight="1" x14ac:dyDescent="0.25">
      <c r="D241" s="4"/>
      <c r="E241" s="4"/>
    </row>
    <row r="242" spans="4:5" s="3" customFormat="1" ht="18.600000000000001" customHeight="1" x14ac:dyDescent="0.25">
      <c r="D242" s="4"/>
      <c r="E242" s="4"/>
    </row>
    <row r="243" spans="4:5" s="3" customFormat="1" ht="18.600000000000001" customHeight="1" x14ac:dyDescent="0.25">
      <c r="D243" s="4"/>
      <c r="E243" s="4"/>
    </row>
    <row r="244" spans="4:5" s="3" customFormat="1" ht="18.600000000000001" customHeight="1" x14ac:dyDescent="0.25">
      <c r="D244" s="4"/>
      <c r="E244" s="4"/>
    </row>
    <row r="245" spans="4:5" s="3" customFormat="1" ht="18.600000000000001" customHeight="1" x14ac:dyDescent="0.25">
      <c r="D245" s="4"/>
      <c r="E245" s="4"/>
    </row>
    <row r="246" spans="4:5" s="3" customFormat="1" ht="18.600000000000001" customHeight="1" x14ac:dyDescent="0.25">
      <c r="D246" s="4"/>
      <c r="E246" s="4"/>
    </row>
    <row r="247" spans="4:5" s="3" customFormat="1" ht="18.600000000000001" customHeight="1" x14ac:dyDescent="0.25">
      <c r="D247" s="4"/>
      <c r="E247" s="4"/>
    </row>
    <row r="248" spans="4:5" s="3" customFormat="1" ht="18.600000000000001" customHeight="1" x14ac:dyDescent="0.25">
      <c r="D248" s="4"/>
      <c r="E248" s="4"/>
    </row>
    <row r="249" spans="4:5" s="3" customFormat="1" ht="18.600000000000001" customHeight="1" x14ac:dyDescent="0.25">
      <c r="D249" s="4"/>
      <c r="E249" s="4"/>
    </row>
    <row r="250" spans="4:5" s="3" customFormat="1" ht="18.600000000000001" customHeight="1" x14ac:dyDescent="0.25">
      <c r="D250" s="4"/>
      <c r="E250" s="4"/>
    </row>
    <row r="251" spans="4:5" s="3" customFormat="1" ht="18.600000000000001" customHeight="1" x14ac:dyDescent="0.25">
      <c r="D251" s="4"/>
      <c r="E251" s="4"/>
    </row>
    <row r="252" spans="4:5" s="3" customFormat="1" ht="18.600000000000001" customHeight="1" x14ac:dyDescent="0.25">
      <c r="D252" s="4"/>
      <c r="E252" s="4"/>
    </row>
    <row r="253" spans="4:5" s="3" customFormat="1" ht="18.600000000000001" customHeight="1" x14ac:dyDescent="0.25">
      <c r="D253" s="4"/>
      <c r="E253" s="4"/>
    </row>
    <row r="254" spans="4:5" s="3" customFormat="1" ht="18.600000000000001" customHeight="1" x14ac:dyDescent="0.25">
      <c r="D254" s="4"/>
      <c r="E254" s="4"/>
    </row>
    <row r="255" spans="4:5" s="3" customFormat="1" ht="18.600000000000001" customHeight="1" x14ac:dyDescent="0.25">
      <c r="D255" s="4"/>
      <c r="E255" s="4"/>
    </row>
    <row r="256" spans="4:5" s="3" customFormat="1" ht="18.600000000000001" customHeight="1" x14ac:dyDescent="0.25">
      <c r="D256" s="4"/>
      <c r="E256" s="4"/>
    </row>
    <row r="257" spans="4:5" s="3" customFormat="1" ht="18.600000000000001" customHeight="1" x14ac:dyDescent="0.25">
      <c r="D257" s="4"/>
      <c r="E257" s="4"/>
    </row>
    <row r="258" spans="4:5" s="3" customFormat="1" ht="18.600000000000001" customHeight="1" x14ac:dyDescent="0.25">
      <c r="D258" s="4"/>
      <c r="E258" s="4"/>
    </row>
    <row r="259" spans="4:5" s="3" customFormat="1" ht="18.600000000000001" customHeight="1" x14ac:dyDescent="0.25">
      <c r="D259" s="4"/>
      <c r="E259" s="4"/>
    </row>
    <row r="260" spans="4:5" s="3" customFormat="1" ht="18.600000000000001" customHeight="1" x14ac:dyDescent="0.25">
      <c r="D260" s="4"/>
      <c r="E260" s="4"/>
    </row>
    <row r="261" spans="4:5" s="3" customFormat="1" ht="18.600000000000001" customHeight="1" x14ac:dyDescent="0.25">
      <c r="D261" s="4"/>
      <c r="E261" s="4"/>
    </row>
    <row r="262" spans="4:5" s="3" customFormat="1" ht="18.600000000000001" customHeight="1" x14ac:dyDescent="0.25">
      <c r="D262" s="4"/>
      <c r="E262" s="4"/>
    </row>
    <row r="263" spans="4:5" s="3" customFormat="1" ht="18.600000000000001" customHeight="1" x14ac:dyDescent="0.25">
      <c r="D263" s="4"/>
      <c r="E263" s="4"/>
    </row>
    <row r="264" spans="4:5" s="3" customFormat="1" ht="18.600000000000001" customHeight="1" x14ac:dyDescent="0.25">
      <c r="D264" s="4"/>
      <c r="E264" s="4"/>
    </row>
    <row r="265" spans="4:5" s="3" customFormat="1" ht="18.600000000000001" customHeight="1" x14ac:dyDescent="0.25">
      <c r="D265" s="4"/>
      <c r="E265" s="4"/>
    </row>
    <row r="266" spans="4:5" s="3" customFormat="1" ht="18.600000000000001" customHeight="1" x14ac:dyDescent="0.25">
      <c r="D266" s="4"/>
      <c r="E266" s="4"/>
    </row>
    <row r="267" spans="4:5" s="3" customFormat="1" ht="18.600000000000001" customHeight="1" x14ac:dyDescent="0.25">
      <c r="D267" s="4"/>
      <c r="E267" s="4"/>
    </row>
    <row r="268" spans="4:5" s="3" customFormat="1" ht="18.600000000000001" customHeight="1" x14ac:dyDescent="0.25">
      <c r="D268" s="4"/>
      <c r="E268" s="4"/>
    </row>
    <row r="269" spans="4:5" s="3" customFormat="1" ht="18.600000000000001" customHeight="1" x14ac:dyDescent="0.25">
      <c r="D269" s="4"/>
      <c r="E269" s="4"/>
    </row>
    <row r="270" spans="4:5" s="3" customFormat="1" ht="18.600000000000001" customHeight="1" x14ac:dyDescent="0.25">
      <c r="D270" s="4"/>
      <c r="E270" s="4"/>
    </row>
    <row r="271" spans="4:5" s="3" customFormat="1" ht="18.600000000000001" customHeight="1" x14ac:dyDescent="0.25">
      <c r="D271" s="4"/>
      <c r="E271" s="4"/>
    </row>
    <row r="272" spans="4:5" s="3" customFormat="1" ht="18.600000000000001" customHeight="1" x14ac:dyDescent="0.25">
      <c r="D272" s="4"/>
      <c r="E272" s="4"/>
    </row>
    <row r="273" spans="4:5" s="3" customFormat="1" ht="18.600000000000001" customHeight="1" x14ac:dyDescent="0.25">
      <c r="D273" s="4"/>
      <c r="E273" s="4"/>
    </row>
    <row r="274" spans="4:5" s="3" customFormat="1" ht="18.600000000000001" customHeight="1" x14ac:dyDescent="0.25">
      <c r="D274" s="4"/>
      <c r="E274" s="4"/>
    </row>
    <row r="275" spans="4:5" s="3" customFormat="1" ht="18.600000000000001" customHeight="1" x14ac:dyDescent="0.25">
      <c r="D275" s="4"/>
      <c r="E275" s="4"/>
    </row>
    <row r="276" spans="4:5" s="3" customFormat="1" ht="18.600000000000001" customHeight="1" x14ac:dyDescent="0.25">
      <c r="D276" s="4"/>
      <c r="E276" s="4"/>
    </row>
    <row r="277" spans="4:5" s="3" customFormat="1" ht="18.600000000000001" customHeight="1" x14ac:dyDescent="0.25">
      <c r="D277" s="4"/>
      <c r="E277" s="4"/>
    </row>
    <row r="278" spans="4:5" s="3" customFormat="1" ht="18.600000000000001" customHeight="1" x14ac:dyDescent="0.25">
      <c r="D278" s="4"/>
      <c r="E278" s="4"/>
    </row>
    <row r="279" spans="4:5" s="3" customFormat="1" ht="18.600000000000001" customHeight="1" x14ac:dyDescent="0.25">
      <c r="D279" s="4"/>
      <c r="E279" s="4"/>
    </row>
    <row r="280" spans="4:5" s="3" customFormat="1" ht="18.600000000000001" customHeight="1" x14ac:dyDescent="0.25">
      <c r="D280" s="4"/>
      <c r="E280" s="4"/>
    </row>
    <row r="281" spans="4:5" s="3" customFormat="1" ht="18.600000000000001" customHeight="1" x14ac:dyDescent="0.25">
      <c r="D281" s="4"/>
      <c r="E281" s="4"/>
    </row>
    <row r="282" spans="4:5" s="3" customFormat="1" ht="18.600000000000001" customHeight="1" x14ac:dyDescent="0.25">
      <c r="D282" s="4"/>
      <c r="E282" s="4"/>
    </row>
    <row r="283" spans="4:5" s="3" customFormat="1" ht="18.600000000000001" customHeight="1" x14ac:dyDescent="0.25">
      <c r="D283" s="4"/>
      <c r="E283" s="4"/>
    </row>
    <row r="284" spans="4:5" s="3" customFormat="1" ht="18.600000000000001" customHeight="1" x14ac:dyDescent="0.25">
      <c r="D284" s="4"/>
      <c r="E284" s="4"/>
    </row>
    <row r="285" spans="4:5" s="3" customFormat="1" ht="18.600000000000001" customHeight="1" x14ac:dyDescent="0.25">
      <c r="D285" s="4"/>
      <c r="E285" s="4"/>
    </row>
    <row r="286" spans="4:5" s="3" customFormat="1" ht="18.600000000000001" customHeight="1" x14ac:dyDescent="0.25">
      <c r="D286" s="4"/>
      <c r="E286" s="4"/>
    </row>
    <row r="287" spans="4:5" s="3" customFormat="1" ht="18.600000000000001" customHeight="1" x14ac:dyDescent="0.25">
      <c r="D287" s="4"/>
      <c r="E287" s="4"/>
    </row>
    <row r="288" spans="4:5" s="3" customFormat="1" ht="18.600000000000001" customHeight="1" x14ac:dyDescent="0.25">
      <c r="D288" s="4"/>
      <c r="E288" s="4"/>
    </row>
    <row r="289" spans="4:5" s="3" customFormat="1" ht="18.600000000000001" customHeight="1" x14ac:dyDescent="0.25">
      <c r="D289" s="4"/>
      <c r="E289" s="4"/>
    </row>
    <row r="290" spans="4:5" s="3" customFormat="1" ht="18.600000000000001" customHeight="1" x14ac:dyDescent="0.25">
      <c r="D290" s="4"/>
      <c r="E290" s="4"/>
    </row>
    <row r="291" spans="4:5" s="3" customFormat="1" ht="18.600000000000001" customHeight="1" x14ac:dyDescent="0.25">
      <c r="D291" s="4"/>
      <c r="E291" s="4"/>
    </row>
    <row r="292" spans="4:5" s="3" customFormat="1" ht="18.600000000000001" customHeight="1" x14ac:dyDescent="0.25">
      <c r="D292" s="4"/>
      <c r="E292" s="4"/>
    </row>
    <row r="293" spans="4:5" s="3" customFormat="1" ht="18.600000000000001" customHeight="1" x14ac:dyDescent="0.25">
      <c r="D293" s="4"/>
      <c r="E293" s="4"/>
    </row>
    <row r="294" spans="4:5" s="3" customFormat="1" ht="18.600000000000001" customHeight="1" x14ac:dyDescent="0.25">
      <c r="D294" s="4"/>
      <c r="E294" s="4"/>
    </row>
    <row r="295" spans="4:5" s="3" customFormat="1" ht="18.600000000000001" customHeight="1" x14ac:dyDescent="0.25">
      <c r="D295" s="4"/>
      <c r="E295" s="4"/>
    </row>
    <row r="296" spans="4:5" s="3" customFormat="1" ht="18.600000000000001" customHeight="1" x14ac:dyDescent="0.25">
      <c r="D296" s="4"/>
      <c r="E296" s="4"/>
    </row>
    <row r="297" spans="4:5" s="3" customFormat="1" ht="18.600000000000001" customHeight="1" x14ac:dyDescent="0.25">
      <c r="D297" s="4"/>
      <c r="E297" s="4"/>
    </row>
    <row r="298" spans="4:5" s="3" customFormat="1" ht="18.600000000000001" customHeight="1" x14ac:dyDescent="0.25">
      <c r="D298" s="4"/>
      <c r="E298" s="4"/>
    </row>
    <row r="299" spans="4:5" s="3" customFormat="1" ht="18.600000000000001" customHeight="1" x14ac:dyDescent="0.25">
      <c r="D299" s="4"/>
      <c r="E299" s="4"/>
    </row>
    <row r="300" spans="4:5" s="3" customFormat="1" ht="18.600000000000001" customHeight="1" x14ac:dyDescent="0.25">
      <c r="D300" s="4"/>
      <c r="E300" s="4"/>
    </row>
    <row r="301" spans="4:5" s="3" customFormat="1" ht="18.600000000000001" customHeight="1" x14ac:dyDescent="0.25">
      <c r="D301" s="4"/>
      <c r="E301" s="4"/>
    </row>
    <row r="302" spans="4:5" s="3" customFormat="1" ht="18.600000000000001" customHeight="1" x14ac:dyDescent="0.25">
      <c r="D302" s="4"/>
      <c r="E302" s="4"/>
    </row>
    <row r="303" spans="4:5" s="3" customFormat="1" ht="18.600000000000001" customHeight="1" x14ac:dyDescent="0.25">
      <c r="D303" s="4"/>
      <c r="E303" s="4"/>
    </row>
    <row r="304" spans="4:5" s="3" customFormat="1" ht="18.600000000000001" customHeight="1" x14ac:dyDescent="0.25">
      <c r="D304" s="4"/>
      <c r="E304" s="4"/>
    </row>
    <row r="305" spans="4:5" s="3" customFormat="1" ht="18.600000000000001" customHeight="1" x14ac:dyDescent="0.25">
      <c r="D305" s="4"/>
      <c r="E305" s="4"/>
    </row>
    <row r="306" spans="4:5" s="3" customFormat="1" ht="18.600000000000001" customHeight="1" x14ac:dyDescent="0.25">
      <c r="D306" s="4"/>
      <c r="E306" s="4"/>
    </row>
    <row r="307" spans="4:5" s="3" customFormat="1" ht="18.600000000000001" customHeight="1" x14ac:dyDescent="0.25">
      <c r="D307" s="4"/>
      <c r="E307" s="4"/>
    </row>
    <row r="308" spans="4:5" s="3" customFormat="1" ht="18.600000000000001" customHeight="1" x14ac:dyDescent="0.25">
      <c r="D308" s="4"/>
      <c r="E308" s="4"/>
    </row>
    <row r="309" spans="4:5" s="3" customFormat="1" ht="18.600000000000001" customHeight="1" x14ac:dyDescent="0.25">
      <c r="D309" s="4"/>
      <c r="E309" s="4"/>
    </row>
    <row r="310" spans="4:5" s="3" customFormat="1" ht="18.600000000000001" customHeight="1" x14ac:dyDescent="0.25">
      <c r="D310" s="4"/>
      <c r="E310" s="4"/>
    </row>
    <row r="311" spans="4:5" s="3" customFormat="1" ht="18.600000000000001" customHeight="1" x14ac:dyDescent="0.25">
      <c r="D311" s="4"/>
      <c r="E311" s="4"/>
    </row>
    <row r="312" spans="4:5" s="3" customFormat="1" ht="18.600000000000001" customHeight="1" x14ac:dyDescent="0.25">
      <c r="D312" s="4"/>
      <c r="E312" s="4"/>
    </row>
    <row r="313" spans="4:5" s="3" customFormat="1" ht="18.600000000000001" customHeight="1" x14ac:dyDescent="0.25">
      <c r="D313" s="4"/>
      <c r="E313" s="4"/>
    </row>
    <row r="314" spans="4:5" s="3" customFormat="1" ht="18.600000000000001" customHeight="1" x14ac:dyDescent="0.25">
      <c r="D314" s="4"/>
      <c r="E314" s="4"/>
    </row>
    <row r="315" spans="4:5" s="3" customFormat="1" ht="18.600000000000001" customHeight="1" x14ac:dyDescent="0.25">
      <c r="D315" s="4"/>
      <c r="E315" s="4"/>
    </row>
    <row r="316" spans="4:5" s="3" customFormat="1" ht="18.600000000000001" customHeight="1" x14ac:dyDescent="0.25">
      <c r="D316" s="4"/>
      <c r="E316" s="4"/>
    </row>
    <row r="317" spans="4:5" s="3" customFormat="1" ht="18.600000000000001" customHeight="1" x14ac:dyDescent="0.25">
      <c r="D317" s="4"/>
      <c r="E317" s="4"/>
    </row>
    <row r="318" spans="4:5" s="3" customFormat="1" ht="18.600000000000001" customHeight="1" x14ac:dyDescent="0.25">
      <c r="D318" s="4"/>
      <c r="E318" s="4"/>
    </row>
    <row r="319" spans="4:5" s="3" customFormat="1" ht="18.600000000000001" customHeight="1" x14ac:dyDescent="0.25">
      <c r="D319" s="4"/>
      <c r="E319" s="4"/>
    </row>
    <row r="320" spans="4:5" s="3" customFormat="1" ht="18.600000000000001" customHeight="1" x14ac:dyDescent="0.25">
      <c r="D320" s="4"/>
      <c r="E320" s="4"/>
    </row>
    <row r="321" spans="4:5" s="3" customFormat="1" ht="18.600000000000001" customHeight="1" x14ac:dyDescent="0.25">
      <c r="D321" s="4"/>
      <c r="E321" s="4"/>
    </row>
    <row r="322" spans="4:5" s="3" customFormat="1" ht="18.600000000000001" customHeight="1" x14ac:dyDescent="0.25">
      <c r="D322" s="4"/>
      <c r="E322" s="4"/>
    </row>
    <row r="323" spans="4:5" s="3" customFormat="1" ht="18.600000000000001" customHeight="1" x14ac:dyDescent="0.25">
      <c r="D323" s="4"/>
      <c r="E323" s="4"/>
    </row>
    <row r="324" spans="4:5" s="3" customFormat="1" ht="18.600000000000001" customHeight="1" x14ac:dyDescent="0.25">
      <c r="D324" s="4"/>
      <c r="E324" s="4"/>
    </row>
    <row r="325" spans="4:5" s="3" customFormat="1" ht="18.600000000000001" customHeight="1" x14ac:dyDescent="0.25">
      <c r="D325" s="4"/>
      <c r="E325" s="4"/>
    </row>
    <row r="326" spans="4:5" s="3" customFormat="1" ht="18.600000000000001" customHeight="1" x14ac:dyDescent="0.25">
      <c r="D326" s="4"/>
      <c r="E326" s="4"/>
    </row>
    <row r="327" spans="4:5" s="3" customFormat="1" ht="18.600000000000001" customHeight="1" x14ac:dyDescent="0.25">
      <c r="D327" s="4"/>
      <c r="E327" s="4"/>
    </row>
    <row r="328" spans="4:5" s="3" customFormat="1" ht="18.600000000000001" customHeight="1" x14ac:dyDescent="0.25">
      <c r="D328" s="4"/>
      <c r="E328" s="4"/>
    </row>
    <row r="329" spans="4:5" s="3" customFormat="1" ht="18.600000000000001" customHeight="1" x14ac:dyDescent="0.25">
      <c r="D329" s="4"/>
      <c r="E329" s="4"/>
    </row>
    <row r="330" spans="4:5" s="3" customFormat="1" ht="18.600000000000001" customHeight="1" x14ac:dyDescent="0.25">
      <c r="D330" s="4"/>
      <c r="E330" s="4"/>
    </row>
    <row r="331" spans="4:5" s="3" customFormat="1" ht="18.600000000000001" customHeight="1" x14ac:dyDescent="0.25">
      <c r="D331" s="4"/>
      <c r="E331" s="4"/>
    </row>
    <row r="332" spans="4:5" s="3" customFormat="1" ht="18.600000000000001" customHeight="1" x14ac:dyDescent="0.25">
      <c r="D332" s="4"/>
      <c r="E332" s="4"/>
    </row>
    <row r="333" spans="4:5" s="3" customFormat="1" ht="18.600000000000001" customHeight="1" x14ac:dyDescent="0.25">
      <c r="D333" s="4"/>
      <c r="E333" s="4"/>
    </row>
    <row r="334" spans="4:5" s="3" customFormat="1" ht="18.600000000000001" customHeight="1" x14ac:dyDescent="0.25">
      <c r="D334" s="4"/>
      <c r="E334" s="4"/>
    </row>
    <row r="335" spans="4:5" s="3" customFormat="1" ht="18.600000000000001" customHeight="1" x14ac:dyDescent="0.25">
      <c r="D335" s="4"/>
      <c r="E335" s="4"/>
    </row>
    <row r="336" spans="4:5" s="3" customFormat="1" ht="18.600000000000001" customHeight="1" x14ac:dyDescent="0.25">
      <c r="D336" s="4"/>
      <c r="E336" s="4"/>
    </row>
    <row r="337" spans="4:5" s="3" customFormat="1" ht="18.600000000000001" customHeight="1" x14ac:dyDescent="0.25">
      <c r="D337" s="4"/>
      <c r="E337" s="4"/>
    </row>
    <row r="338" spans="4:5" s="3" customFormat="1" ht="18.600000000000001" customHeight="1" x14ac:dyDescent="0.25">
      <c r="D338" s="4"/>
      <c r="E338" s="4"/>
    </row>
    <row r="339" spans="4:5" s="3" customFormat="1" ht="18.600000000000001" customHeight="1" x14ac:dyDescent="0.25">
      <c r="D339" s="4"/>
      <c r="E339" s="4"/>
    </row>
    <row r="340" spans="4:5" s="3" customFormat="1" ht="18.600000000000001" customHeight="1" x14ac:dyDescent="0.25">
      <c r="D340" s="4"/>
      <c r="E340" s="4"/>
    </row>
    <row r="341" spans="4:5" s="3" customFormat="1" ht="18.600000000000001" customHeight="1" x14ac:dyDescent="0.25">
      <c r="D341" s="4"/>
      <c r="E341" s="4"/>
    </row>
    <row r="342" spans="4:5" s="3" customFormat="1" ht="18.600000000000001" customHeight="1" x14ac:dyDescent="0.25">
      <c r="D342" s="4"/>
      <c r="E342" s="4"/>
    </row>
    <row r="343" spans="4:5" s="3" customFormat="1" ht="18.600000000000001" customHeight="1" x14ac:dyDescent="0.25">
      <c r="D343" s="4"/>
      <c r="E343" s="4"/>
    </row>
    <row r="344" spans="4:5" s="3" customFormat="1" ht="18.600000000000001" customHeight="1" x14ac:dyDescent="0.25">
      <c r="D344" s="4"/>
      <c r="E344" s="4"/>
    </row>
    <row r="345" spans="4:5" s="3" customFormat="1" ht="18.600000000000001" customHeight="1" x14ac:dyDescent="0.25">
      <c r="D345" s="4"/>
      <c r="E345" s="4"/>
    </row>
    <row r="346" spans="4:5" s="3" customFormat="1" ht="18.600000000000001" customHeight="1" x14ac:dyDescent="0.25">
      <c r="D346" s="4"/>
      <c r="E346" s="4"/>
    </row>
  </sheetData>
  <sheetProtection algorithmName="SHA-512" hashValue="0oWjwZPAo61oh3ZwR6NHN0do1w5fWdRLgxtgrGbEkcWv6N+AiNRVbtrqRCno4JW3EUBk8T/5MP04wU0umOJxLQ==" saltValue="fDiV7OD7aXXRVQ+5nYYcVQ==" spinCount="100000" sheet="1" objects="1" scenarios="1" autoFilter="0"/>
  <mergeCells count="9">
    <mergeCell ref="A49:E53"/>
    <mergeCell ref="B46:C46"/>
    <mergeCell ref="A7:E8"/>
    <mergeCell ref="B9:E9"/>
    <mergeCell ref="B2:E2"/>
    <mergeCell ref="B3:E3"/>
    <mergeCell ref="B4:E4"/>
    <mergeCell ref="B10:E10"/>
    <mergeCell ref="A48:E48"/>
  </mergeCells>
  <pageMargins left="0.7" right="0.7" top="0.75" bottom="0.75" header="0.3" footer="0.3"/>
  <pageSetup scale="63" fitToHeight="0" orientation="portrait" r:id="rId1"/>
  <headerFooter>
    <oddHeader>&amp;A&amp;RPage &amp;P</oddHead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2" tint="-9.9978637043366805E-2"/>
    <pageSetUpPr fitToPage="1"/>
  </sheetPr>
  <dimension ref="A1:CG471"/>
  <sheetViews>
    <sheetView showGridLines="0" zoomScale="145" zoomScaleNormal="145" zoomScaleSheetLayoutView="100" zoomScalePageLayoutView="90" workbookViewId="0">
      <selection activeCell="E49" sqref="E49:I59"/>
    </sheetView>
  </sheetViews>
  <sheetFormatPr defaultColWidth="8.85546875" defaultRowHeight="18.600000000000001" customHeight="1" outlineLevelRow="1" x14ac:dyDescent="0.25"/>
  <cols>
    <col min="1" max="1" width="30.28515625" style="1" customWidth="1"/>
    <col min="2" max="2" width="16.7109375" style="1" customWidth="1"/>
    <col min="3" max="3" width="16.42578125" style="1" customWidth="1"/>
    <col min="4" max="4" width="12" style="1" customWidth="1"/>
    <col min="5" max="5" width="16.140625" style="2" customWidth="1"/>
    <col min="6" max="6" width="17.42578125" style="2" customWidth="1"/>
    <col min="7" max="7" width="16.28515625" style="2" customWidth="1"/>
    <col min="8" max="8" width="4.28515625" style="2" customWidth="1"/>
    <col min="9" max="9" width="19.140625" style="1" customWidth="1"/>
    <col min="10" max="10" width="7.140625" style="12" customWidth="1"/>
    <col min="11" max="11" width="6.7109375" style="12" customWidth="1"/>
    <col min="12" max="85" width="8.85546875" style="12"/>
    <col min="86" max="16384" width="8.85546875" style="13"/>
  </cols>
  <sheetData>
    <row r="1" spans="1:85" ht="12.6" customHeight="1" x14ac:dyDescent="0.25">
      <c r="A1" s="6"/>
      <c r="B1" s="7"/>
      <c r="C1" s="7"/>
      <c r="D1" s="7"/>
      <c r="E1" s="8"/>
      <c r="F1" s="8"/>
      <c r="G1" s="8"/>
      <c r="H1" s="8"/>
      <c r="I1" s="91"/>
    </row>
    <row r="2" spans="1:85" ht="17.45" customHeight="1" x14ac:dyDescent="0.25">
      <c r="A2" s="340" t="s">
        <v>0</v>
      </c>
      <c r="B2" s="341"/>
      <c r="C2" s="341"/>
      <c r="D2" s="341"/>
      <c r="E2" s="341"/>
      <c r="F2" s="341"/>
      <c r="G2" s="341"/>
      <c r="H2" s="341"/>
      <c r="I2" s="342"/>
    </row>
    <row r="3" spans="1:85" ht="17.45" customHeight="1" x14ac:dyDescent="0.25">
      <c r="A3" s="340" t="s">
        <v>29</v>
      </c>
      <c r="B3" s="341"/>
      <c r="C3" s="341"/>
      <c r="D3" s="341"/>
      <c r="E3" s="341"/>
      <c r="F3" s="341"/>
      <c r="G3" s="341"/>
      <c r="H3" s="341"/>
      <c r="I3" s="342"/>
    </row>
    <row r="4" spans="1:85" ht="29.25" customHeight="1" x14ac:dyDescent="0.25">
      <c r="A4" s="343" t="s">
        <v>30</v>
      </c>
      <c r="B4" s="344"/>
      <c r="C4" s="344"/>
      <c r="D4" s="344"/>
      <c r="E4" s="344"/>
      <c r="F4" s="344"/>
      <c r="G4" s="344"/>
      <c r="H4" s="344"/>
      <c r="I4" s="345"/>
    </row>
    <row r="5" spans="1:85" ht="12.6" customHeight="1" x14ac:dyDescent="0.25">
      <c r="A5" s="162"/>
      <c r="B5" s="163"/>
      <c r="C5" s="163"/>
      <c r="D5" s="163"/>
      <c r="E5" s="170"/>
      <c r="F5" s="170"/>
      <c r="G5" s="170"/>
      <c r="H5" s="170"/>
      <c r="I5" s="171"/>
    </row>
    <row r="6" spans="1:85" ht="21" customHeight="1" x14ac:dyDescent="0.25">
      <c r="A6" s="188" t="s">
        <v>4</v>
      </c>
      <c r="B6" s="353">
        <f>+'Financial Position'!B9</f>
        <v>0</v>
      </c>
      <c r="C6" s="354"/>
      <c r="D6" s="354"/>
      <c r="E6" s="354"/>
      <c r="F6" s="354"/>
      <c r="G6" s="354"/>
      <c r="H6" s="354"/>
      <c r="I6" s="355"/>
    </row>
    <row r="7" spans="1:85" s="12" customFormat="1" ht="38.25" customHeight="1" x14ac:dyDescent="0.25">
      <c r="A7" s="304" t="s">
        <v>31</v>
      </c>
      <c r="B7" s="305"/>
      <c r="C7" s="305"/>
      <c r="D7" s="305"/>
      <c r="E7" s="305"/>
      <c r="F7" s="305"/>
      <c r="G7" s="305"/>
      <c r="H7" s="305"/>
      <c r="I7" s="306"/>
    </row>
    <row r="8" spans="1:85" s="12" customFormat="1" ht="17.25" customHeight="1" x14ac:dyDescent="0.25">
      <c r="A8" s="307" t="s">
        <v>32</v>
      </c>
      <c r="B8" s="308"/>
      <c r="C8" s="308"/>
      <c r="D8" s="308"/>
      <c r="E8" s="308"/>
      <c r="F8" s="279" t="s">
        <v>33</v>
      </c>
      <c r="G8" s="3"/>
      <c r="H8" s="3"/>
      <c r="I8" s="161"/>
    </row>
    <row r="9" spans="1:85" s="12" customFormat="1" ht="6" customHeight="1" x14ac:dyDescent="0.25">
      <c r="A9" s="275"/>
      <c r="B9" s="276"/>
      <c r="C9" s="276"/>
      <c r="D9" s="276"/>
      <c r="E9" s="277"/>
      <c r="F9" s="277"/>
      <c r="G9" s="277"/>
      <c r="H9" s="277"/>
      <c r="I9" s="278"/>
    </row>
    <row r="10" spans="1:85" ht="18.600000000000001" customHeight="1" x14ac:dyDescent="0.25">
      <c r="A10" s="346" t="s">
        <v>34</v>
      </c>
      <c r="B10" s="347"/>
      <c r="C10" s="348"/>
      <c r="D10" s="348"/>
      <c r="E10" s="348"/>
      <c r="F10" s="348"/>
      <c r="G10" s="348"/>
      <c r="H10" s="348"/>
      <c r="I10" s="349"/>
    </row>
    <row r="11" spans="1:85" ht="111.95" customHeight="1" x14ac:dyDescent="0.25">
      <c r="A11" s="350"/>
      <c r="B11" s="351"/>
      <c r="C11" s="351"/>
      <c r="D11" s="351"/>
      <c r="E11" s="351"/>
      <c r="F11" s="351"/>
      <c r="G11" s="351"/>
      <c r="H11" s="351"/>
      <c r="I11" s="352"/>
    </row>
    <row r="12" spans="1:85" s="12" customFormat="1" ht="6.75" customHeight="1" x14ac:dyDescent="0.25">
      <c r="A12" s="22"/>
      <c r="B12" s="3"/>
      <c r="C12" s="3"/>
      <c r="D12" s="3"/>
      <c r="E12" s="4"/>
      <c r="F12" s="4"/>
      <c r="G12" s="4"/>
      <c r="H12" s="4"/>
      <c r="I12" s="117"/>
    </row>
    <row r="13" spans="1:85" ht="21" customHeight="1" x14ac:dyDescent="0.25">
      <c r="A13" s="128" t="s">
        <v>35</v>
      </c>
      <c r="B13" s="365"/>
      <c r="C13" s="366"/>
      <c r="D13" s="366"/>
      <c r="E13" s="366"/>
      <c r="F13" s="366"/>
      <c r="G13" s="366"/>
      <c r="H13" s="366"/>
      <c r="I13" s="367"/>
    </row>
    <row r="14" spans="1:85" s="12" customFormat="1" ht="6.6" customHeight="1" thickBot="1" x14ac:dyDescent="0.3">
      <c r="A14" s="22"/>
      <c r="B14" s="3"/>
      <c r="C14" s="3"/>
      <c r="D14" s="3"/>
      <c r="E14" s="4"/>
      <c r="F14" s="4"/>
      <c r="G14" s="4"/>
      <c r="H14" s="4"/>
      <c r="I14" s="117"/>
    </row>
    <row r="15" spans="1:85" s="15" customFormat="1" ht="18.600000000000001" customHeight="1" x14ac:dyDescent="0.25">
      <c r="A15" s="129" t="s">
        <v>36</v>
      </c>
      <c r="B15" s="130"/>
      <c r="C15" s="130"/>
      <c r="D15" s="130"/>
      <c r="E15" s="131"/>
      <c r="F15" s="131"/>
      <c r="G15" s="131"/>
      <c r="H15" s="131"/>
      <c r="I15" s="132"/>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14"/>
      <c r="BK15" s="14"/>
      <c r="BL15" s="14"/>
      <c r="BM15" s="14"/>
      <c r="BN15" s="14"/>
      <c r="BO15" s="14"/>
      <c r="BP15" s="14"/>
      <c r="BQ15" s="14"/>
      <c r="BR15" s="14"/>
      <c r="BS15" s="14"/>
      <c r="BT15" s="14"/>
      <c r="BU15" s="14"/>
      <c r="BV15" s="14"/>
      <c r="BW15" s="14"/>
      <c r="BX15" s="14"/>
      <c r="BY15" s="14"/>
      <c r="BZ15" s="14"/>
      <c r="CA15" s="14"/>
      <c r="CB15" s="14"/>
      <c r="CC15" s="14"/>
      <c r="CD15" s="14"/>
      <c r="CE15" s="14"/>
      <c r="CF15" s="14"/>
      <c r="CG15" s="14"/>
    </row>
    <row r="16" spans="1:85" s="15" customFormat="1" ht="15.75" x14ac:dyDescent="0.25">
      <c r="A16" s="174" t="s">
        <v>37</v>
      </c>
      <c r="B16" s="157"/>
      <c r="C16" s="175"/>
      <c r="D16" s="176"/>
      <c r="E16" s="176"/>
      <c r="F16" s="176"/>
      <c r="G16" s="176"/>
      <c r="H16" s="176"/>
      <c r="I16" s="177"/>
      <c r="J16" s="14"/>
      <c r="K16" s="14"/>
      <c r="L16" s="14"/>
      <c r="M16" s="14"/>
      <c r="N16" s="14"/>
      <c r="O16" s="14"/>
      <c r="P16" s="14"/>
      <c r="Q16" s="14"/>
      <c r="R16" s="14"/>
      <c r="S16" s="14"/>
      <c r="T16" s="14"/>
      <c r="U16" s="14"/>
      <c r="V16" s="14"/>
      <c r="W16" s="14"/>
      <c r="X16" s="14"/>
      <c r="Y16" s="14"/>
      <c r="Z16" s="14"/>
      <c r="AA16" s="14"/>
      <c r="AB16" s="14"/>
      <c r="AC16" s="14"/>
      <c r="AD16" s="14"/>
      <c r="AE16" s="14"/>
      <c r="AF16" s="14"/>
      <c r="AG16" s="14"/>
      <c r="AH16" s="14"/>
      <c r="AI16" s="14"/>
      <c r="AJ16" s="14"/>
      <c r="AK16" s="14"/>
      <c r="AL16" s="14"/>
      <c r="AM16" s="14"/>
      <c r="AN16" s="14"/>
      <c r="AO16" s="14"/>
      <c r="AP16" s="14"/>
      <c r="AQ16" s="14"/>
      <c r="AR16" s="14"/>
      <c r="AS16" s="14"/>
      <c r="AT16" s="14"/>
      <c r="AU16" s="14"/>
      <c r="AV16" s="14"/>
      <c r="AW16" s="14"/>
      <c r="AX16" s="14"/>
      <c r="AY16" s="14"/>
      <c r="AZ16" s="14"/>
      <c r="BA16" s="14"/>
      <c r="BB16" s="14"/>
      <c r="BC16" s="14"/>
      <c r="BD16" s="14"/>
      <c r="BE16" s="14"/>
      <c r="BF16" s="14"/>
      <c r="BG16" s="14"/>
      <c r="BH16" s="14"/>
      <c r="BI16" s="14"/>
      <c r="BJ16" s="14"/>
      <c r="BK16" s="14"/>
      <c r="BL16" s="14"/>
      <c r="BM16" s="14"/>
      <c r="BN16" s="14"/>
      <c r="BO16" s="14"/>
      <c r="BP16" s="14"/>
      <c r="BQ16" s="14"/>
      <c r="BR16" s="14"/>
      <c r="BS16" s="14"/>
      <c r="BT16" s="14"/>
      <c r="BU16" s="14"/>
      <c r="BV16" s="14"/>
      <c r="BW16" s="14"/>
      <c r="BX16" s="14"/>
      <c r="BY16" s="14"/>
      <c r="BZ16" s="14"/>
      <c r="CA16" s="14"/>
      <c r="CB16" s="14"/>
      <c r="CC16" s="14"/>
      <c r="CD16" s="14"/>
      <c r="CE16" s="14"/>
      <c r="CF16" s="14"/>
      <c r="CG16" s="14"/>
    </row>
    <row r="17" spans="1:85" s="15" customFormat="1" ht="15.75" x14ac:dyDescent="0.25">
      <c r="A17" s="174" t="s">
        <v>38</v>
      </c>
      <c r="B17" s="362"/>
      <c r="C17" s="363"/>
      <c r="D17" s="363"/>
      <c r="E17" s="363"/>
      <c r="F17" s="363"/>
      <c r="G17" s="363"/>
      <c r="H17" s="363"/>
      <c r="I17" s="36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14"/>
      <c r="BA17" s="14"/>
      <c r="BB17" s="14"/>
      <c r="BC17" s="14"/>
      <c r="BD17" s="14"/>
      <c r="BE17" s="14"/>
      <c r="BF17" s="14"/>
      <c r="BG17" s="14"/>
      <c r="BH17" s="14"/>
      <c r="BI17" s="14"/>
      <c r="BJ17" s="14"/>
      <c r="BK17" s="14"/>
      <c r="BL17" s="14"/>
      <c r="BM17" s="14"/>
      <c r="BN17" s="14"/>
      <c r="BO17" s="14"/>
      <c r="BP17" s="14"/>
      <c r="BQ17" s="14"/>
      <c r="BR17" s="14"/>
      <c r="BS17" s="14"/>
      <c r="BT17" s="14"/>
      <c r="BU17" s="14"/>
      <c r="BV17" s="14"/>
      <c r="BW17" s="14"/>
      <c r="BX17" s="14"/>
      <c r="BY17" s="14"/>
      <c r="BZ17" s="14"/>
      <c r="CA17" s="14"/>
      <c r="CB17" s="14"/>
      <c r="CC17" s="14"/>
      <c r="CD17" s="14"/>
      <c r="CE17" s="14"/>
      <c r="CF17" s="14"/>
      <c r="CG17" s="14"/>
    </row>
    <row r="18" spans="1:85" ht="15.75" x14ac:dyDescent="0.25">
      <c r="A18" s="359" t="s">
        <v>39</v>
      </c>
      <c r="B18" s="360"/>
      <c r="C18" s="361"/>
      <c r="D18" s="274"/>
      <c r="E18" s="173" t="s">
        <v>40</v>
      </c>
      <c r="F18" s="178"/>
      <c r="G18" s="178"/>
      <c r="H18" s="178"/>
      <c r="I18" s="179"/>
    </row>
    <row r="19" spans="1:85" s="12" customFormat="1" ht="6.6" customHeight="1" x14ac:dyDescent="0.25">
      <c r="A19" s="22"/>
      <c r="B19" s="3"/>
      <c r="C19" s="3"/>
      <c r="D19" s="3"/>
      <c r="E19" s="4"/>
      <c r="F19" s="4"/>
      <c r="G19" s="4"/>
      <c r="H19" s="4"/>
      <c r="I19" s="117"/>
    </row>
    <row r="20" spans="1:85" s="137" customFormat="1" ht="25.5" customHeight="1" x14ac:dyDescent="0.25">
      <c r="A20" s="134" t="s">
        <v>41</v>
      </c>
      <c r="B20" s="135" t="s">
        <v>42</v>
      </c>
      <c r="C20" s="158" t="s">
        <v>43</v>
      </c>
      <c r="D20" s="160" t="s">
        <v>44</v>
      </c>
      <c r="E20" s="12"/>
      <c r="F20" s="12"/>
      <c r="G20" s="12"/>
      <c r="H20" s="12"/>
      <c r="I20" s="161"/>
      <c r="J20" s="136"/>
      <c r="K20" s="12"/>
      <c r="L20" s="136"/>
      <c r="M20" s="136"/>
      <c r="N20" s="136"/>
      <c r="O20" s="136"/>
      <c r="P20" s="136"/>
      <c r="Q20" s="136"/>
      <c r="R20" s="136"/>
      <c r="S20" s="136"/>
      <c r="T20" s="136"/>
      <c r="U20" s="136"/>
      <c r="V20" s="136"/>
      <c r="W20" s="136"/>
      <c r="X20" s="136"/>
      <c r="Y20" s="136"/>
      <c r="Z20" s="136"/>
      <c r="AA20" s="136"/>
      <c r="AB20" s="136"/>
      <c r="AC20" s="136"/>
      <c r="AD20" s="136"/>
      <c r="AE20" s="136"/>
      <c r="AF20" s="136"/>
      <c r="AG20" s="136"/>
      <c r="AH20" s="136"/>
      <c r="AI20" s="136"/>
      <c r="AJ20" s="136"/>
      <c r="AK20" s="136"/>
      <c r="AL20" s="136"/>
      <c r="AM20" s="136"/>
      <c r="AN20" s="136"/>
      <c r="AO20" s="136"/>
      <c r="AP20" s="136"/>
      <c r="AQ20" s="136"/>
      <c r="AR20" s="136"/>
      <c r="AS20" s="136"/>
      <c r="AT20" s="136"/>
      <c r="AU20" s="136"/>
      <c r="AV20" s="136"/>
      <c r="AW20" s="136"/>
      <c r="AX20" s="136"/>
      <c r="AY20" s="136"/>
      <c r="AZ20" s="136"/>
      <c r="BA20" s="136"/>
      <c r="BB20" s="136"/>
      <c r="BC20" s="136"/>
      <c r="BD20" s="136"/>
      <c r="BE20" s="136"/>
      <c r="BF20" s="136"/>
      <c r="BG20" s="136"/>
      <c r="BH20" s="136"/>
      <c r="BI20" s="136"/>
      <c r="BJ20" s="136"/>
      <c r="BK20" s="136"/>
      <c r="BL20" s="136"/>
      <c r="BM20" s="136"/>
      <c r="BN20" s="136"/>
      <c r="BO20" s="136"/>
      <c r="BP20" s="136"/>
      <c r="BQ20" s="136"/>
      <c r="BR20" s="136"/>
      <c r="BS20" s="136"/>
      <c r="BT20" s="136"/>
      <c r="BU20" s="136"/>
      <c r="BV20" s="136"/>
      <c r="BW20" s="136"/>
      <c r="BX20" s="136"/>
      <c r="BY20" s="136"/>
      <c r="BZ20" s="136"/>
      <c r="CA20" s="136"/>
      <c r="CB20" s="136"/>
      <c r="CC20" s="136"/>
      <c r="CD20" s="136"/>
      <c r="CE20" s="136"/>
      <c r="CF20" s="136"/>
      <c r="CG20" s="136"/>
    </row>
    <row r="21" spans="1:85" ht="13.5" customHeight="1" x14ac:dyDescent="0.25">
      <c r="A21" s="187" t="s">
        <v>45</v>
      </c>
      <c r="B21" s="286"/>
      <c r="C21" s="273">
        <v>22</v>
      </c>
      <c r="D21" s="160" t="s">
        <v>46</v>
      </c>
      <c r="E21" s="12"/>
      <c r="F21" s="12"/>
      <c r="G21" s="159" t="s">
        <v>47</v>
      </c>
      <c r="H21" s="159"/>
      <c r="I21" s="161"/>
    </row>
    <row r="22" spans="1:85" ht="13.5" customHeight="1" x14ac:dyDescent="0.25">
      <c r="A22" s="187" t="s">
        <v>48</v>
      </c>
      <c r="B22" s="286"/>
      <c r="C22" s="273">
        <v>22</v>
      </c>
      <c r="D22" s="309" t="s">
        <v>49</v>
      </c>
      <c r="E22" s="310"/>
      <c r="F22" s="310"/>
      <c r="G22" s="310"/>
      <c r="H22" s="310"/>
      <c r="I22" s="311"/>
    </row>
    <row r="23" spans="1:85" ht="13.5" customHeight="1" x14ac:dyDescent="0.25">
      <c r="A23" s="187" t="s">
        <v>50</v>
      </c>
      <c r="B23" s="286"/>
      <c r="C23" s="273">
        <v>22</v>
      </c>
      <c r="D23" s="368"/>
      <c r="E23" s="369"/>
      <c r="F23" s="369"/>
      <c r="G23" s="369"/>
      <c r="H23" s="369"/>
      <c r="I23" s="370"/>
    </row>
    <row r="24" spans="1:85" s="12" customFormat="1" ht="6.6" customHeight="1" x14ac:dyDescent="0.25">
      <c r="A24" s="22"/>
      <c r="B24" s="3"/>
      <c r="C24" s="3"/>
      <c r="D24" s="3"/>
      <c r="E24" s="4"/>
      <c r="F24" s="4"/>
      <c r="G24" s="4"/>
      <c r="H24" s="4"/>
      <c r="I24" s="117"/>
    </row>
    <row r="25" spans="1:85" s="12" customFormat="1" ht="6.6" customHeight="1" x14ac:dyDescent="0.25">
      <c r="A25" s="22"/>
      <c r="B25" s="3"/>
      <c r="C25" s="3"/>
      <c r="D25" s="3"/>
      <c r="E25" s="4"/>
      <c r="F25" s="4"/>
      <c r="G25" s="4"/>
      <c r="H25" s="4"/>
      <c r="I25" s="117"/>
    </row>
    <row r="26" spans="1:85" ht="17.100000000000001" customHeight="1" x14ac:dyDescent="0.25">
      <c r="A26" s="392" t="s">
        <v>51</v>
      </c>
      <c r="B26" s="393"/>
      <c r="C26" s="393"/>
      <c r="D26" s="3"/>
      <c r="E26" s="374" t="s">
        <v>52</v>
      </c>
      <c r="F26" s="375"/>
      <c r="G26" s="375"/>
      <c r="H26" s="375"/>
      <c r="I26" s="376"/>
    </row>
    <row r="27" spans="1:85" ht="12.95" customHeight="1" x14ac:dyDescent="0.25">
      <c r="A27" s="394" t="s">
        <v>53</v>
      </c>
      <c r="B27" s="395"/>
      <c r="C27" s="138" t="s">
        <v>54</v>
      </c>
      <c r="D27" s="3"/>
      <c r="E27" s="377" t="s">
        <v>55</v>
      </c>
      <c r="F27" s="378"/>
      <c r="G27" s="379"/>
      <c r="H27" s="383" t="s">
        <v>54</v>
      </c>
      <c r="I27" s="379"/>
    </row>
    <row r="28" spans="1:85" ht="13.5" customHeight="1" x14ac:dyDescent="0.25">
      <c r="A28" s="330"/>
      <c r="B28" s="331"/>
      <c r="C28" s="139"/>
      <c r="D28" s="3"/>
      <c r="E28" s="380"/>
      <c r="F28" s="381"/>
      <c r="G28" s="382"/>
      <c r="H28" s="384"/>
      <c r="I28" s="385"/>
    </row>
    <row r="29" spans="1:85" ht="13.5" customHeight="1" x14ac:dyDescent="0.25">
      <c r="A29" s="381"/>
      <c r="B29" s="382"/>
      <c r="C29" s="139"/>
      <c r="D29" s="3"/>
      <c r="E29" s="380"/>
      <c r="F29" s="381"/>
      <c r="G29" s="382"/>
      <c r="H29" s="384"/>
      <c r="I29" s="385"/>
    </row>
    <row r="30" spans="1:85" ht="15.75" customHeight="1" x14ac:dyDescent="0.25">
      <c r="A30" s="386" t="s">
        <v>56</v>
      </c>
      <c r="B30" s="387"/>
      <c r="C30" s="387"/>
      <c r="D30" s="387"/>
      <c r="E30" s="387"/>
      <c r="F30" s="387"/>
      <c r="G30" s="387"/>
      <c r="H30" s="387"/>
      <c r="I30" s="388"/>
    </row>
    <row r="31" spans="1:85" ht="17.25" customHeight="1" x14ac:dyDescent="0.25">
      <c r="A31" s="389" t="s">
        <v>57</v>
      </c>
      <c r="B31" s="390"/>
      <c r="C31" s="390"/>
      <c r="D31" s="390"/>
      <c r="E31" s="390"/>
      <c r="F31" s="390"/>
      <c r="G31" s="390"/>
      <c r="H31" s="390"/>
      <c r="I31" s="391"/>
    </row>
    <row r="32" spans="1:85" ht="6.6" customHeight="1" thickBot="1" x14ac:dyDescent="0.3">
      <c r="A32" s="22"/>
      <c r="B32" s="3"/>
      <c r="C32" s="3"/>
      <c r="D32" s="3"/>
      <c r="E32" s="4"/>
      <c r="F32" s="4"/>
      <c r="G32" s="4"/>
      <c r="H32" s="4"/>
      <c r="I32" s="117"/>
    </row>
    <row r="33" spans="1:85" s="15" customFormat="1" ht="15.95" customHeight="1" x14ac:dyDescent="0.25">
      <c r="A33" s="133" t="s">
        <v>58</v>
      </c>
      <c r="B33" s="140"/>
      <c r="C33" s="140"/>
      <c r="D33" s="140"/>
      <c r="E33" s="141"/>
      <c r="F33" s="141"/>
      <c r="G33" s="141"/>
      <c r="H33" s="141"/>
      <c r="I33" s="142"/>
      <c r="J33" s="14"/>
      <c r="K33" s="14"/>
      <c r="L33" s="14"/>
      <c r="M33" s="14"/>
      <c r="N33" s="14"/>
      <c r="O33" s="14"/>
      <c r="P33" s="14"/>
      <c r="Q33" s="14"/>
      <c r="R33" s="14"/>
      <c r="S33" s="14"/>
      <c r="T33" s="14"/>
      <c r="U33" s="14"/>
      <c r="V33" s="14"/>
      <c r="W33" s="14"/>
      <c r="X33" s="14"/>
      <c r="Y33" s="14"/>
      <c r="Z33" s="14"/>
      <c r="AA33" s="14"/>
      <c r="AB33" s="14"/>
      <c r="AC33" s="14"/>
      <c r="AD33" s="14"/>
      <c r="AE33" s="14"/>
      <c r="AF33" s="14"/>
      <c r="AG33" s="14"/>
      <c r="AH33" s="14"/>
      <c r="AI33" s="14"/>
      <c r="AJ33" s="14"/>
      <c r="AK33" s="14"/>
      <c r="AL33" s="14"/>
      <c r="AM33" s="14"/>
      <c r="AN33" s="14"/>
      <c r="AO33" s="14"/>
      <c r="AP33" s="14"/>
      <c r="AQ33" s="14"/>
      <c r="AR33" s="14"/>
      <c r="AS33" s="14"/>
      <c r="AT33" s="14"/>
      <c r="AU33" s="14"/>
      <c r="AV33" s="14"/>
      <c r="AW33" s="14"/>
      <c r="AX33" s="14"/>
      <c r="AY33" s="14"/>
      <c r="AZ33" s="14"/>
      <c r="BA33" s="14"/>
      <c r="BB33" s="14"/>
      <c r="BC33" s="14"/>
      <c r="BD33" s="14"/>
      <c r="BE33" s="14"/>
      <c r="BF33" s="14"/>
      <c r="BG33" s="14"/>
      <c r="BH33" s="14"/>
      <c r="BI33" s="14"/>
      <c r="BJ33" s="14"/>
      <c r="BK33" s="14"/>
      <c r="BL33" s="14"/>
      <c r="BM33" s="14"/>
      <c r="BN33" s="14"/>
      <c r="BO33" s="14"/>
      <c r="BP33" s="14"/>
      <c r="BQ33" s="14"/>
      <c r="BR33" s="14"/>
      <c r="BS33" s="14"/>
      <c r="BT33" s="14"/>
      <c r="BU33" s="14"/>
      <c r="BV33" s="14"/>
      <c r="BW33" s="14"/>
      <c r="BX33" s="14"/>
      <c r="BY33" s="14"/>
      <c r="BZ33" s="14"/>
      <c r="CA33" s="14"/>
      <c r="CB33" s="14"/>
      <c r="CC33" s="14"/>
      <c r="CD33" s="14"/>
      <c r="CE33" s="14"/>
      <c r="CF33" s="14"/>
      <c r="CG33" s="14"/>
    </row>
    <row r="34" spans="1:85" s="12" customFormat="1" ht="6.6" customHeight="1" thickBot="1" x14ac:dyDescent="0.3">
      <c r="A34" s="22"/>
      <c r="B34" s="3"/>
      <c r="C34" s="3"/>
      <c r="D34" s="3"/>
      <c r="E34" s="4"/>
      <c r="F34" s="4"/>
      <c r="G34" s="4"/>
      <c r="H34" s="4"/>
      <c r="I34" s="117"/>
    </row>
    <row r="35" spans="1:85" ht="18.600000000000001" customHeight="1" x14ac:dyDescent="0.25">
      <c r="A35" s="129" t="s">
        <v>59</v>
      </c>
      <c r="B35" s="130"/>
      <c r="C35" s="143"/>
      <c r="D35" s="143"/>
      <c r="E35" s="131" t="s">
        <v>60</v>
      </c>
      <c r="F35" s="315" t="s">
        <v>61</v>
      </c>
      <c r="G35" s="315"/>
      <c r="H35" s="315"/>
      <c r="I35" s="316"/>
    </row>
    <row r="36" spans="1:85" ht="16.5" customHeight="1" x14ac:dyDescent="0.25">
      <c r="A36" s="317" t="s">
        <v>62</v>
      </c>
      <c r="B36" s="318"/>
      <c r="C36" s="318"/>
      <c r="D36" s="319"/>
      <c r="E36" s="249">
        <f>+((B21*B16*C21)+(B22*B16*C22)+(B23*B16*C23))*0.9</f>
        <v>0</v>
      </c>
      <c r="F36" s="356" t="s">
        <v>63</v>
      </c>
      <c r="G36" s="357"/>
      <c r="H36" s="357"/>
      <c r="I36" s="358"/>
    </row>
    <row r="37" spans="1:85" ht="16.5" customHeight="1" x14ac:dyDescent="0.25">
      <c r="A37" s="184" t="s">
        <v>64</v>
      </c>
      <c r="B37" s="185"/>
      <c r="C37" s="185"/>
      <c r="D37" s="186"/>
      <c r="E37" s="249">
        <f>E95</f>
        <v>6000</v>
      </c>
      <c r="F37" s="250" t="s">
        <v>65</v>
      </c>
      <c r="G37" s="251"/>
      <c r="H37" s="251"/>
      <c r="I37" s="252"/>
    </row>
    <row r="38" spans="1:85" ht="16.5" customHeight="1" x14ac:dyDescent="0.25">
      <c r="A38" s="320" t="s">
        <v>66</v>
      </c>
      <c r="B38" s="321"/>
      <c r="C38" s="321"/>
      <c r="D38" s="322"/>
      <c r="E38" s="144"/>
      <c r="F38" s="371"/>
      <c r="G38" s="372"/>
      <c r="H38" s="372"/>
      <c r="I38" s="373"/>
    </row>
    <row r="39" spans="1:85" s="3" customFormat="1" ht="17.100000000000001" customHeight="1" x14ac:dyDescent="0.25">
      <c r="A39" s="153" t="s">
        <v>67</v>
      </c>
      <c r="B39" s="154"/>
      <c r="C39" s="154"/>
      <c r="D39" s="155"/>
      <c r="E39" s="127">
        <f>SUM(E36:E38)</f>
        <v>6000</v>
      </c>
      <c r="F39" s="124"/>
      <c r="G39" s="125"/>
      <c r="H39" s="125"/>
      <c r="I39" s="126"/>
    </row>
    <row r="40" spans="1:85" s="150" customFormat="1" ht="7.5" customHeight="1" thickBot="1" x14ac:dyDescent="0.3">
      <c r="A40" s="145"/>
      <c r="B40" s="146"/>
      <c r="C40" s="147"/>
      <c r="D40" s="147"/>
      <c r="E40" s="148"/>
      <c r="F40" s="148"/>
      <c r="G40" s="148"/>
      <c r="H40" s="148"/>
      <c r="I40" s="149"/>
      <c r="J40" s="12"/>
      <c r="K40" s="12"/>
      <c r="L40" s="12"/>
      <c r="M40" s="12"/>
      <c r="N40" s="12"/>
      <c r="O40" s="12"/>
      <c r="P40" s="12"/>
      <c r="Q40" s="12"/>
      <c r="R40" s="12"/>
      <c r="S40" s="12"/>
      <c r="T40" s="12"/>
      <c r="U40" s="12"/>
      <c r="V40" s="12"/>
      <c r="W40" s="12"/>
      <c r="X40" s="12"/>
      <c r="Y40" s="12"/>
      <c r="Z40" s="12"/>
      <c r="AA40" s="12"/>
      <c r="AB40" s="12"/>
      <c r="AC40" s="12"/>
      <c r="AD40" s="12"/>
      <c r="AE40" s="12"/>
      <c r="AF40" s="12"/>
      <c r="AG40" s="12"/>
      <c r="AH40" s="12"/>
      <c r="AI40" s="12"/>
      <c r="AJ40" s="12"/>
      <c r="AK40" s="12"/>
      <c r="AL40" s="12"/>
      <c r="AM40" s="12"/>
      <c r="AN40" s="12"/>
      <c r="AO40" s="12"/>
      <c r="AP40" s="12"/>
      <c r="AQ40" s="12"/>
      <c r="AR40" s="12"/>
      <c r="AS40" s="12"/>
      <c r="AT40" s="12"/>
      <c r="AU40" s="12"/>
      <c r="AV40" s="12"/>
      <c r="AW40" s="12"/>
      <c r="AX40" s="12"/>
      <c r="AY40" s="12"/>
      <c r="AZ40" s="12"/>
      <c r="BA40" s="12"/>
      <c r="BB40" s="12"/>
      <c r="BC40" s="12"/>
      <c r="BD40" s="12"/>
      <c r="BE40" s="12"/>
      <c r="BF40" s="12"/>
      <c r="BG40" s="12"/>
      <c r="BH40" s="12"/>
      <c r="BI40" s="12"/>
      <c r="BJ40" s="12"/>
      <c r="BK40" s="12"/>
      <c r="BL40" s="12"/>
      <c r="BM40" s="12"/>
      <c r="BN40" s="12"/>
      <c r="BO40" s="12"/>
      <c r="BP40" s="12"/>
      <c r="BQ40" s="12"/>
      <c r="BR40" s="12"/>
      <c r="BS40" s="12"/>
      <c r="BT40" s="12"/>
      <c r="BU40" s="12"/>
      <c r="BV40" s="12"/>
      <c r="BW40" s="12"/>
      <c r="BX40" s="12"/>
      <c r="BY40" s="12"/>
      <c r="BZ40" s="12"/>
      <c r="CA40" s="12"/>
      <c r="CB40" s="12"/>
      <c r="CC40" s="12"/>
      <c r="CD40" s="12"/>
      <c r="CE40" s="12"/>
      <c r="CF40" s="12"/>
      <c r="CG40" s="12"/>
    </row>
    <row r="41" spans="1:85" ht="18.600000000000001" customHeight="1" x14ac:dyDescent="0.25">
      <c r="A41" s="129" t="s">
        <v>68</v>
      </c>
      <c r="B41" s="130"/>
      <c r="C41" s="143"/>
      <c r="D41" s="143"/>
      <c r="E41" s="131" t="s">
        <v>60</v>
      </c>
      <c r="F41" s="315" t="s">
        <v>61</v>
      </c>
      <c r="G41" s="315"/>
      <c r="H41" s="315"/>
      <c r="I41" s="316"/>
    </row>
    <row r="42" spans="1:85" s="12" customFormat="1" ht="6.6" customHeight="1" x14ac:dyDescent="0.25">
      <c r="A42" s="22"/>
      <c r="B42" s="3"/>
      <c r="C42" s="3"/>
      <c r="D42" s="3"/>
      <c r="E42" s="4"/>
      <c r="F42" s="4"/>
      <c r="G42" s="4"/>
      <c r="H42" s="4"/>
      <c r="I42" s="117"/>
    </row>
    <row r="43" spans="1:85" s="3" customFormat="1" ht="14.45" customHeight="1" x14ac:dyDescent="0.25">
      <c r="A43" s="110" t="s">
        <v>69</v>
      </c>
      <c r="B43" s="111"/>
      <c r="C43" s="111"/>
      <c r="D43" s="111"/>
      <c r="E43" s="115" t="s">
        <v>70</v>
      </c>
      <c r="F43" s="111"/>
      <c r="G43" s="111"/>
      <c r="H43" s="111"/>
      <c r="I43" s="151"/>
    </row>
    <row r="44" spans="1:85" ht="16.5" customHeight="1" x14ac:dyDescent="0.25">
      <c r="A44" s="320" t="s">
        <v>71</v>
      </c>
      <c r="B44" s="321"/>
      <c r="C44" s="321"/>
      <c r="D44" s="322"/>
      <c r="E44" s="249">
        <f>+'Salaries &amp; Benefits'!E22</f>
        <v>0</v>
      </c>
      <c r="F44" s="335" t="s">
        <v>72</v>
      </c>
      <c r="G44" s="336"/>
      <c r="H44" s="336"/>
      <c r="I44" s="337"/>
    </row>
    <row r="45" spans="1:85" ht="16.5" customHeight="1" x14ac:dyDescent="0.25">
      <c r="A45" s="320" t="s">
        <v>73</v>
      </c>
      <c r="B45" s="321"/>
      <c r="C45" s="321"/>
      <c r="D45" s="322"/>
      <c r="E45" s="249">
        <f>+'Salaries &amp; Benefits'!E29</f>
        <v>0</v>
      </c>
      <c r="F45" s="335" t="s">
        <v>72</v>
      </c>
      <c r="G45" s="336"/>
      <c r="H45" s="336"/>
      <c r="I45" s="337"/>
    </row>
    <row r="46" spans="1:85" s="3" customFormat="1" ht="15" customHeight="1" x14ac:dyDescent="0.25">
      <c r="A46" s="323" t="s">
        <v>74</v>
      </c>
      <c r="B46" s="324"/>
      <c r="C46" s="324"/>
      <c r="D46" s="325"/>
      <c r="E46" s="113">
        <f>SUM(E44:E45)</f>
        <v>0</v>
      </c>
      <c r="F46" s="114"/>
      <c r="G46" s="112"/>
      <c r="H46" s="112"/>
      <c r="I46" s="108"/>
    </row>
    <row r="47" spans="1:85" s="12" customFormat="1" ht="6.6" customHeight="1" x14ac:dyDescent="0.25">
      <c r="A47" s="22"/>
      <c r="B47" s="3"/>
      <c r="C47" s="3"/>
      <c r="D47" s="3"/>
      <c r="E47" s="4"/>
      <c r="F47" s="4"/>
      <c r="G47" s="4"/>
      <c r="H47" s="4"/>
      <c r="I47" s="117"/>
    </row>
    <row r="48" spans="1:85" s="3" customFormat="1" ht="14.45" customHeight="1" x14ac:dyDescent="0.25">
      <c r="A48" s="110" t="s">
        <v>75</v>
      </c>
      <c r="B48" s="111"/>
      <c r="C48" s="111"/>
      <c r="D48" s="111"/>
      <c r="E48" s="115" t="s">
        <v>70</v>
      </c>
      <c r="F48" s="111"/>
      <c r="G48" s="111"/>
      <c r="H48" s="111"/>
      <c r="I48" s="151"/>
    </row>
    <row r="49" spans="1:9" s="3" customFormat="1" ht="16.5" customHeight="1" x14ac:dyDescent="0.25">
      <c r="A49" s="320" t="s">
        <v>76</v>
      </c>
      <c r="B49" s="321"/>
      <c r="C49" s="321"/>
      <c r="D49" s="322"/>
      <c r="E49" s="109"/>
      <c r="F49" s="329"/>
      <c r="G49" s="330"/>
      <c r="H49" s="330"/>
      <c r="I49" s="331"/>
    </row>
    <row r="50" spans="1:9" s="3" customFormat="1" ht="16.5" customHeight="1" x14ac:dyDescent="0.25">
      <c r="A50" s="320" t="s">
        <v>77</v>
      </c>
      <c r="B50" s="321"/>
      <c r="C50" s="321"/>
      <c r="D50" s="322"/>
      <c r="E50" s="109"/>
      <c r="F50" s="329"/>
      <c r="G50" s="330"/>
      <c r="H50" s="330"/>
      <c r="I50" s="331"/>
    </row>
    <row r="51" spans="1:9" s="3" customFormat="1" ht="16.5" customHeight="1" x14ac:dyDescent="0.25">
      <c r="A51" s="320" t="s">
        <v>78</v>
      </c>
      <c r="B51" s="321"/>
      <c r="C51" s="321"/>
      <c r="D51" s="322"/>
      <c r="E51" s="109"/>
      <c r="F51" s="329"/>
      <c r="G51" s="330"/>
      <c r="H51" s="330"/>
      <c r="I51" s="331"/>
    </row>
    <row r="52" spans="1:9" s="3" customFormat="1" ht="16.5" customHeight="1" x14ac:dyDescent="0.25">
      <c r="A52" s="320" t="s">
        <v>79</v>
      </c>
      <c r="B52" s="321"/>
      <c r="C52" s="321"/>
      <c r="D52" s="322"/>
      <c r="E52" s="109"/>
      <c r="F52" s="329"/>
      <c r="G52" s="330"/>
      <c r="H52" s="330"/>
      <c r="I52" s="331"/>
    </row>
    <row r="53" spans="1:9" s="3" customFormat="1" ht="16.5" customHeight="1" x14ac:dyDescent="0.25">
      <c r="A53" s="320" t="s">
        <v>80</v>
      </c>
      <c r="B53" s="321"/>
      <c r="C53" s="321"/>
      <c r="D53" s="322"/>
      <c r="E53" s="109"/>
      <c r="F53" s="329"/>
      <c r="G53" s="330"/>
      <c r="H53" s="330"/>
      <c r="I53" s="331"/>
    </row>
    <row r="54" spans="1:9" s="3" customFormat="1" ht="16.5" customHeight="1" x14ac:dyDescent="0.25">
      <c r="A54" s="320" t="s">
        <v>81</v>
      </c>
      <c r="B54" s="321"/>
      <c r="C54" s="321"/>
      <c r="D54" s="322"/>
      <c r="E54" s="109"/>
      <c r="F54" s="329"/>
      <c r="G54" s="330"/>
      <c r="H54" s="330"/>
      <c r="I54" s="331"/>
    </row>
    <row r="55" spans="1:9" s="3" customFormat="1" ht="16.5" customHeight="1" x14ac:dyDescent="0.25">
      <c r="A55" s="320" t="s">
        <v>82</v>
      </c>
      <c r="B55" s="321"/>
      <c r="C55" s="321"/>
      <c r="D55" s="322"/>
      <c r="E55" s="109"/>
      <c r="F55" s="329"/>
      <c r="G55" s="330"/>
      <c r="H55" s="330"/>
      <c r="I55" s="331"/>
    </row>
    <row r="56" spans="1:9" s="3" customFormat="1" ht="16.5" customHeight="1" x14ac:dyDescent="0.25">
      <c r="A56" s="320" t="s">
        <v>83</v>
      </c>
      <c r="B56" s="321"/>
      <c r="C56" s="321"/>
      <c r="D56" s="322"/>
      <c r="E56" s="109"/>
      <c r="F56" s="329"/>
      <c r="G56" s="330"/>
      <c r="H56" s="330"/>
      <c r="I56" s="331"/>
    </row>
    <row r="57" spans="1:9" s="3" customFormat="1" ht="16.5" customHeight="1" x14ac:dyDescent="0.25">
      <c r="A57" s="320" t="s">
        <v>84</v>
      </c>
      <c r="B57" s="321"/>
      <c r="C57" s="321"/>
      <c r="D57" s="322"/>
      <c r="E57" s="109"/>
      <c r="F57" s="329"/>
      <c r="G57" s="330"/>
      <c r="H57" s="330"/>
      <c r="I57" s="331"/>
    </row>
    <row r="58" spans="1:9" s="3" customFormat="1" ht="16.5" customHeight="1" x14ac:dyDescent="0.25">
      <c r="A58" s="320" t="s">
        <v>85</v>
      </c>
      <c r="B58" s="321"/>
      <c r="C58" s="321"/>
      <c r="D58" s="322"/>
      <c r="E58" s="109"/>
      <c r="F58" s="329"/>
      <c r="G58" s="330"/>
      <c r="H58" s="330"/>
      <c r="I58" s="331"/>
    </row>
    <row r="59" spans="1:9" s="3" customFormat="1" ht="16.5" customHeight="1" x14ac:dyDescent="0.25">
      <c r="A59" s="320" t="s">
        <v>86</v>
      </c>
      <c r="B59" s="321"/>
      <c r="C59" s="321"/>
      <c r="D59" s="322"/>
      <c r="E59" s="109"/>
      <c r="F59" s="329"/>
      <c r="G59" s="330"/>
      <c r="H59" s="330"/>
      <c r="I59" s="331"/>
    </row>
    <row r="60" spans="1:9" s="3" customFormat="1" ht="15" customHeight="1" x14ac:dyDescent="0.25">
      <c r="A60" s="110" t="s">
        <v>87</v>
      </c>
      <c r="B60" s="111"/>
      <c r="C60" s="111"/>
      <c r="D60" s="111"/>
      <c r="E60" s="116">
        <f>SUM(E49:E59)</f>
        <v>0</v>
      </c>
      <c r="F60" s="114"/>
      <c r="G60" s="112"/>
      <c r="H60" s="112"/>
      <c r="I60" s="108"/>
    </row>
    <row r="61" spans="1:9" s="12" customFormat="1" ht="6.6" customHeight="1" x14ac:dyDescent="0.25">
      <c r="A61" s="22"/>
      <c r="B61" s="3"/>
      <c r="C61" s="3"/>
      <c r="D61" s="3"/>
      <c r="E61" s="4"/>
      <c r="F61" s="4"/>
      <c r="G61" s="4"/>
      <c r="H61" s="4"/>
      <c r="I61" s="117"/>
    </row>
    <row r="62" spans="1:9" s="3" customFormat="1" ht="14.45" customHeight="1" x14ac:dyDescent="0.25">
      <c r="A62" s="110" t="s">
        <v>88</v>
      </c>
      <c r="B62" s="111"/>
      <c r="C62" s="111"/>
      <c r="D62" s="111"/>
      <c r="E62" s="115" t="s">
        <v>70</v>
      </c>
      <c r="F62" s="111"/>
      <c r="G62" s="111"/>
      <c r="H62" s="111"/>
      <c r="I62" s="151"/>
    </row>
    <row r="63" spans="1:9" s="3" customFormat="1" ht="16.5" customHeight="1" x14ac:dyDescent="0.25">
      <c r="A63" s="320" t="s">
        <v>89</v>
      </c>
      <c r="B63" s="321"/>
      <c r="C63" s="321"/>
      <c r="D63" s="322"/>
      <c r="E63" s="109"/>
      <c r="F63" s="329"/>
      <c r="G63" s="330"/>
      <c r="H63" s="330"/>
      <c r="I63" s="331"/>
    </row>
    <row r="64" spans="1:9" s="3" customFormat="1" ht="16.5" customHeight="1" x14ac:dyDescent="0.25">
      <c r="A64" s="320" t="s">
        <v>90</v>
      </c>
      <c r="B64" s="321"/>
      <c r="C64" s="321"/>
      <c r="D64" s="322"/>
      <c r="E64" s="109"/>
      <c r="F64" s="329"/>
      <c r="G64" s="330"/>
      <c r="H64" s="330"/>
      <c r="I64" s="331"/>
    </row>
    <row r="65" spans="1:9" s="3" customFormat="1" ht="16.5" customHeight="1" x14ac:dyDescent="0.25">
      <c r="A65" s="320" t="s">
        <v>91</v>
      </c>
      <c r="B65" s="321"/>
      <c r="C65" s="321"/>
      <c r="D65" s="322"/>
      <c r="E65" s="109"/>
      <c r="F65" s="329"/>
      <c r="G65" s="330"/>
      <c r="H65" s="330"/>
      <c r="I65" s="331"/>
    </row>
    <row r="66" spans="1:9" s="3" customFormat="1" ht="16.5" customHeight="1" x14ac:dyDescent="0.25">
      <c r="A66" s="320" t="s">
        <v>92</v>
      </c>
      <c r="B66" s="321"/>
      <c r="C66" s="321"/>
      <c r="D66" s="322"/>
      <c r="E66" s="109"/>
      <c r="F66" s="329"/>
      <c r="G66" s="330"/>
      <c r="H66" s="330"/>
      <c r="I66" s="331"/>
    </row>
    <row r="67" spans="1:9" s="3" customFormat="1" ht="16.5" customHeight="1" x14ac:dyDescent="0.25">
      <c r="A67" s="320" t="s">
        <v>93</v>
      </c>
      <c r="B67" s="321"/>
      <c r="C67" s="321"/>
      <c r="D67" s="322"/>
      <c r="E67" s="109"/>
      <c r="F67" s="329"/>
      <c r="G67" s="330"/>
      <c r="H67" s="330"/>
      <c r="I67" s="331"/>
    </row>
    <row r="68" spans="1:9" s="3" customFormat="1" ht="16.5" customHeight="1" x14ac:dyDescent="0.25">
      <c r="A68" s="320" t="s">
        <v>94</v>
      </c>
      <c r="B68" s="321"/>
      <c r="C68" s="321"/>
      <c r="D68" s="322"/>
      <c r="E68" s="109"/>
      <c r="F68" s="329"/>
      <c r="G68" s="330"/>
      <c r="H68" s="330"/>
      <c r="I68" s="331"/>
    </row>
    <row r="69" spans="1:9" s="3" customFormat="1" ht="16.5" customHeight="1" x14ac:dyDescent="0.25">
      <c r="A69" s="320" t="s">
        <v>95</v>
      </c>
      <c r="B69" s="321"/>
      <c r="C69" s="321"/>
      <c r="D69" s="322"/>
      <c r="E69" s="109"/>
      <c r="F69" s="329"/>
      <c r="G69" s="330"/>
      <c r="H69" s="330"/>
      <c r="I69" s="331"/>
    </row>
    <row r="70" spans="1:9" s="3" customFormat="1" ht="16.5" customHeight="1" x14ac:dyDescent="0.25">
      <c r="A70" s="320" t="s">
        <v>96</v>
      </c>
      <c r="B70" s="321"/>
      <c r="C70" s="321"/>
      <c r="D70" s="322"/>
      <c r="E70" s="109"/>
      <c r="F70" s="329"/>
      <c r="G70" s="330"/>
      <c r="H70" s="330"/>
      <c r="I70" s="331"/>
    </row>
    <row r="71" spans="1:9" s="3" customFormat="1" ht="16.5" customHeight="1" x14ac:dyDescent="0.25">
      <c r="A71" s="320" t="s">
        <v>97</v>
      </c>
      <c r="B71" s="321"/>
      <c r="C71" s="321"/>
      <c r="D71" s="322"/>
      <c r="E71" s="109"/>
      <c r="F71" s="329"/>
      <c r="G71" s="330"/>
      <c r="H71" s="330"/>
      <c r="I71" s="331"/>
    </row>
    <row r="72" spans="1:9" s="3" customFormat="1" ht="16.5" customHeight="1" x14ac:dyDescent="0.25">
      <c r="A72" s="320" t="s">
        <v>98</v>
      </c>
      <c r="B72" s="321"/>
      <c r="C72" s="321"/>
      <c r="D72" s="322"/>
      <c r="E72" s="109"/>
      <c r="F72" s="329"/>
      <c r="G72" s="330"/>
      <c r="H72" s="330"/>
      <c r="I72" s="331"/>
    </row>
    <row r="73" spans="1:9" s="3" customFormat="1" ht="16.5" customHeight="1" x14ac:dyDescent="0.25">
      <c r="A73" s="320" t="s">
        <v>99</v>
      </c>
      <c r="B73" s="321"/>
      <c r="C73" s="321"/>
      <c r="D73" s="322"/>
      <c r="E73" s="109"/>
      <c r="F73" s="329"/>
      <c r="G73" s="330"/>
      <c r="H73" s="330"/>
      <c r="I73" s="331"/>
    </row>
    <row r="74" spans="1:9" s="3" customFormat="1" ht="16.5" customHeight="1" x14ac:dyDescent="0.25">
      <c r="A74" s="320" t="s">
        <v>100</v>
      </c>
      <c r="B74" s="321"/>
      <c r="C74" s="321"/>
      <c r="D74" s="322"/>
      <c r="E74" s="109"/>
      <c r="F74" s="329"/>
      <c r="G74" s="330"/>
      <c r="H74" s="330"/>
      <c r="I74" s="331"/>
    </row>
    <row r="75" spans="1:9" s="3" customFormat="1" ht="16.5" customHeight="1" x14ac:dyDescent="0.25">
      <c r="A75" s="320" t="s">
        <v>101</v>
      </c>
      <c r="B75" s="321"/>
      <c r="C75" s="321"/>
      <c r="D75" s="322"/>
      <c r="E75" s="249">
        <f>+'Salaries &amp; Benefits'!E42</f>
        <v>0</v>
      </c>
      <c r="F75" s="335" t="s">
        <v>72</v>
      </c>
      <c r="G75" s="336"/>
      <c r="H75" s="336"/>
      <c r="I75" s="337"/>
    </row>
    <row r="76" spans="1:9" s="3" customFormat="1" ht="16.5" customHeight="1" x14ac:dyDescent="0.25">
      <c r="A76" s="320" t="s">
        <v>102</v>
      </c>
      <c r="B76" s="321"/>
      <c r="C76" s="321"/>
      <c r="D76" s="322"/>
      <c r="E76" s="109"/>
      <c r="F76" s="329"/>
      <c r="G76" s="330"/>
      <c r="H76" s="330"/>
      <c r="I76" s="331"/>
    </row>
    <row r="77" spans="1:9" s="3" customFormat="1" ht="16.5" customHeight="1" x14ac:dyDescent="0.25">
      <c r="A77" s="320" t="s">
        <v>103</v>
      </c>
      <c r="B77" s="321"/>
      <c r="C77" s="321"/>
      <c r="D77" s="322"/>
      <c r="E77" s="109"/>
      <c r="F77" s="329"/>
      <c r="G77" s="330"/>
      <c r="H77" s="330"/>
      <c r="I77" s="331"/>
    </row>
    <row r="78" spans="1:9" s="3" customFormat="1" ht="16.5" customHeight="1" x14ac:dyDescent="0.25">
      <c r="A78" s="320" t="s">
        <v>104</v>
      </c>
      <c r="B78" s="321"/>
      <c r="C78" s="321"/>
      <c r="D78" s="322"/>
      <c r="E78" s="109"/>
      <c r="F78" s="329"/>
      <c r="G78" s="330"/>
      <c r="H78" s="330"/>
      <c r="I78" s="331"/>
    </row>
    <row r="79" spans="1:9" s="3" customFormat="1" ht="16.5" customHeight="1" x14ac:dyDescent="0.25">
      <c r="A79" s="320" t="s">
        <v>105</v>
      </c>
      <c r="B79" s="321"/>
      <c r="C79" s="321"/>
      <c r="D79" s="322"/>
      <c r="E79" s="109"/>
      <c r="F79" s="329"/>
      <c r="G79" s="330"/>
      <c r="H79" s="330"/>
      <c r="I79" s="331"/>
    </row>
    <row r="80" spans="1:9" s="3" customFormat="1" ht="16.5" customHeight="1" x14ac:dyDescent="0.25">
      <c r="A80" s="320" t="s">
        <v>106</v>
      </c>
      <c r="B80" s="321"/>
      <c r="C80" s="321"/>
      <c r="D80" s="322"/>
      <c r="E80" s="109"/>
      <c r="F80" s="329"/>
      <c r="G80" s="330"/>
      <c r="H80" s="330"/>
      <c r="I80" s="331"/>
    </row>
    <row r="81" spans="1:85" s="3" customFormat="1" ht="16.5" customHeight="1" x14ac:dyDescent="0.25">
      <c r="A81" s="320" t="s">
        <v>107</v>
      </c>
      <c r="B81" s="321"/>
      <c r="C81" s="321"/>
      <c r="D81" s="322"/>
      <c r="E81" s="109"/>
      <c r="F81" s="329"/>
      <c r="G81" s="330"/>
      <c r="H81" s="330"/>
      <c r="I81" s="331"/>
    </row>
    <row r="82" spans="1:85" s="3" customFormat="1" ht="16.5" customHeight="1" x14ac:dyDescent="0.25">
      <c r="A82" s="320" t="s">
        <v>108</v>
      </c>
      <c r="B82" s="321"/>
      <c r="C82" s="321"/>
      <c r="D82" s="322"/>
      <c r="E82" s="109"/>
      <c r="F82" s="329"/>
      <c r="G82" s="330"/>
      <c r="H82" s="330"/>
      <c r="I82" s="331"/>
    </row>
    <row r="83" spans="1:85" s="3" customFormat="1" ht="16.5" customHeight="1" x14ac:dyDescent="0.25">
      <c r="A83" s="320" t="s">
        <v>109</v>
      </c>
      <c r="B83" s="321"/>
      <c r="C83" s="321"/>
      <c r="D83" s="322"/>
      <c r="E83" s="109"/>
      <c r="F83" s="329"/>
      <c r="G83" s="330"/>
      <c r="H83" s="330"/>
      <c r="I83" s="331"/>
    </row>
    <row r="84" spans="1:85" s="3" customFormat="1" ht="16.5" customHeight="1" x14ac:dyDescent="0.25">
      <c r="A84" s="332" t="s">
        <v>86</v>
      </c>
      <c r="B84" s="333"/>
      <c r="C84" s="333"/>
      <c r="D84" s="334"/>
      <c r="E84" s="109"/>
      <c r="F84" s="329"/>
      <c r="G84" s="330"/>
      <c r="H84" s="330"/>
      <c r="I84" s="331"/>
    </row>
    <row r="85" spans="1:85" s="3" customFormat="1" ht="15" customHeight="1" x14ac:dyDescent="0.25">
      <c r="A85" s="338" t="s">
        <v>110</v>
      </c>
      <c r="B85" s="339"/>
      <c r="C85" s="112"/>
      <c r="D85" s="108"/>
      <c r="E85" s="116">
        <f>SUM(E63:E84)</f>
        <v>0</v>
      </c>
      <c r="F85" s="114"/>
      <c r="G85" s="112"/>
      <c r="H85" s="112"/>
      <c r="I85" s="108"/>
    </row>
    <row r="86" spans="1:85" s="12" customFormat="1" ht="6.6" customHeight="1" x14ac:dyDescent="0.25">
      <c r="A86" s="22"/>
      <c r="B86" s="3"/>
      <c r="C86" s="3"/>
      <c r="D86" s="3"/>
      <c r="E86" s="4"/>
      <c r="F86" s="4"/>
      <c r="G86" s="4"/>
      <c r="H86" s="4"/>
      <c r="I86" s="117"/>
    </row>
    <row r="87" spans="1:85" s="3" customFormat="1" ht="21.95" customHeight="1" x14ac:dyDescent="0.25">
      <c r="A87" s="122" t="s">
        <v>111</v>
      </c>
      <c r="B87" s="123"/>
      <c r="C87" s="123"/>
      <c r="D87" s="152"/>
      <c r="E87" s="127">
        <f>+E46+E60+E85</f>
        <v>0</v>
      </c>
      <c r="F87" s="124"/>
      <c r="G87" s="125"/>
      <c r="H87" s="125"/>
      <c r="I87" s="126"/>
    </row>
    <row r="88" spans="1:85" s="3" customFormat="1" ht="18.95" customHeight="1" x14ac:dyDescent="0.25">
      <c r="A88" s="110" t="s">
        <v>112</v>
      </c>
      <c r="B88" s="111"/>
      <c r="C88" s="111"/>
      <c r="D88" s="111"/>
      <c r="E88" s="156">
        <f>E39-E87</f>
        <v>6000</v>
      </c>
      <c r="F88" s="111"/>
      <c r="G88" s="111"/>
      <c r="H88" s="111"/>
      <c r="I88" s="151"/>
    </row>
    <row r="89" spans="1:85" s="150" customFormat="1" ht="6.75" customHeight="1" x14ac:dyDescent="0.25">
      <c r="A89" s="145"/>
      <c r="B89" s="146"/>
      <c r="C89" s="147"/>
      <c r="D89" s="147"/>
      <c r="E89" s="148"/>
      <c r="F89" s="148"/>
      <c r="G89" s="148"/>
      <c r="H89" s="148"/>
      <c r="I89" s="149"/>
      <c r="J89" s="12"/>
      <c r="K89" s="12"/>
      <c r="L89" s="12"/>
      <c r="M89" s="12"/>
      <c r="N89" s="12"/>
      <c r="O89" s="12"/>
      <c r="P89" s="12"/>
      <c r="Q89" s="12"/>
      <c r="R89" s="12"/>
      <c r="S89" s="12"/>
      <c r="T89" s="12"/>
      <c r="U89" s="12"/>
      <c r="V89" s="12"/>
      <c r="W89" s="12"/>
      <c r="X89" s="12"/>
      <c r="Y89" s="12"/>
      <c r="Z89" s="12"/>
      <c r="AA89" s="12"/>
      <c r="AB89" s="12"/>
      <c r="AC89" s="12"/>
      <c r="AD89" s="12"/>
      <c r="AE89" s="12"/>
      <c r="AF89" s="12"/>
      <c r="AG89" s="12"/>
      <c r="AH89" s="12"/>
      <c r="AI89" s="12"/>
      <c r="AJ89" s="12"/>
      <c r="AK89" s="12"/>
      <c r="AL89" s="12"/>
      <c r="AM89" s="12"/>
      <c r="AN89" s="12"/>
      <c r="AO89" s="12"/>
      <c r="AP89" s="12"/>
      <c r="AQ89" s="12"/>
      <c r="AR89" s="12"/>
      <c r="AS89" s="12"/>
      <c r="AT89" s="12"/>
      <c r="AU89" s="12"/>
      <c r="AV89" s="12"/>
      <c r="AW89" s="12"/>
      <c r="AX89" s="12"/>
      <c r="AY89" s="12"/>
      <c r="AZ89" s="12"/>
      <c r="BA89" s="12"/>
      <c r="BB89" s="12"/>
      <c r="BC89" s="12"/>
      <c r="BD89" s="12"/>
      <c r="BE89" s="12"/>
      <c r="BF89" s="12"/>
      <c r="BG89" s="12"/>
      <c r="BH89" s="12"/>
      <c r="BI89" s="12"/>
      <c r="BJ89" s="12"/>
      <c r="BK89" s="12"/>
      <c r="BL89" s="12"/>
      <c r="BM89" s="12"/>
      <c r="BN89" s="12"/>
      <c r="BO89" s="12"/>
      <c r="BP89" s="12"/>
      <c r="BQ89" s="12"/>
      <c r="BR89" s="12"/>
      <c r="BS89" s="12"/>
      <c r="BT89" s="12"/>
      <c r="BU89" s="12"/>
      <c r="BV89" s="12"/>
      <c r="BW89" s="12"/>
      <c r="BX89" s="12"/>
      <c r="BY89" s="12"/>
      <c r="BZ89" s="12"/>
      <c r="CA89" s="12"/>
      <c r="CB89" s="12"/>
      <c r="CC89" s="12"/>
      <c r="CD89" s="12"/>
      <c r="CE89" s="12"/>
      <c r="CF89" s="12"/>
      <c r="CG89" s="12"/>
    </row>
    <row r="90" spans="1:85" s="150" customFormat="1" ht="6.75" customHeight="1" x14ac:dyDescent="0.25">
      <c r="A90" s="145"/>
      <c r="B90" s="146"/>
      <c r="C90" s="147"/>
      <c r="D90" s="147"/>
      <c r="E90" s="148"/>
      <c r="F90" s="148"/>
      <c r="G90" s="148"/>
      <c r="H90" s="148"/>
      <c r="I90" s="149"/>
      <c r="J90" s="12"/>
      <c r="K90" s="12"/>
      <c r="L90" s="12"/>
      <c r="M90" s="12"/>
      <c r="N90" s="12"/>
      <c r="O90" s="12"/>
      <c r="P90" s="12"/>
      <c r="Q90" s="12"/>
      <c r="R90" s="12"/>
      <c r="S90" s="12"/>
      <c r="T90" s="12"/>
      <c r="U90" s="12"/>
      <c r="V90" s="12"/>
      <c r="W90" s="12"/>
      <c r="X90" s="12"/>
      <c r="Y90" s="12"/>
      <c r="Z90" s="12"/>
      <c r="AA90" s="12"/>
      <c r="AB90" s="12"/>
      <c r="AC90" s="12"/>
      <c r="AD90" s="12"/>
      <c r="AE90" s="12"/>
      <c r="AF90" s="12"/>
      <c r="AG90" s="12"/>
      <c r="AH90" s="12"/>
      <c r="AI90" s="12"/>
      <c r="AJ90" s="12"/>
      <c r="AK90" s="12"/>
      <c r="AL90" s="12"/>
      <c r="AM90" s="12"/>
      <c r="AN90" s="12"/>
      <c r="AO90" s="12"/>
      <c r="AP90" s="12"/>
      <c r="AQ90" s="12"/>
      <c r="AR90" s="12"/>
      <c r="AS90" s="12"/>
      <c r="AT90" s="12"/>
      <c r="AU90" s="12"/>
      <c r="AV90" s="12"/>
      <c r="AW90" s="12"/>
      <c r="AX90" s="12"/>
      <c r="AY90" s="12"/>
      <c r="AZ90" s="12"/>
      <c r="BA90" s="12"/>
      <c r="BB90" s="12"/>
      <c r="BC90" s="12"/>
      <c r="BD90" s="12"/>
      <c r="BE90" s="12"/>
      <c r="BF90" s="12"/>
      <c r="BG90" s="12"/>
      <c r="BH90" s="12"/>
      <c r="BI90" s="12"/>
      <c r="BJ90" s="12"/>
      <c r="BK90" s="12"/>
      <c r="BL90" s="12"/>
      <c r="BM90" s="12"/>
      <c r="BN90" s="12"/>
      <c r="BO90" s="12"/>
      <c r="BP90" s="12"/>
      <c r="BQ90" s="12"/>
      <c r="BR90" s="12"/>
      <c r="BS90" s="12"/>
      <c r="BT90" s="12"/>
      <c r="BU90" s="12"/>
      <c r="BV90" s="12"/>
      <c r="BW90" s="12"/>
      <c r="BX90" s="12"/>
      <c r="BY90" s="12"/>
      <c r="BZ90" s="12"/>
      <c r="CA90" s="12"/>
      <c r="CB90" s="12"/>
      <c r="CC90" s="12"/>
      <c r="CD90" s="12"/>
      <c r="CE90" s="12"/>
      <c r="CF90" s="12"/>
      <c r="CG90" s="12"/>
    </row>
    <row r="91" spans="1:85" s="3" customFormat="1" ht="21.95" customHeight="1" x14ac:dyDescent="0.25">
      <c r="A91" s="253" t="s">
        <v>64</v>
      </c>
      <c r="B91" s="254"/>
      <c r="C91" s="254"/>
      <c r="D91" s="254"/>
      <c r="E91" s="255"/>
      <c r="F91" s="256"/>
      <c r="G91" s="256"/>
      <c r="H91" s="256"/>
      <c r="I91" s="257"/>
    </row>
    <row r="92" spans="1:85" s="3" customFormat="1" ht="16.5" customHeight="1" x14ac:dyDescent="0.25">
      <c r="A92" s="258" t="s">
        <v>113</v>
      </c>
      <c r="B92" s="259"/>
      <c r="C92" s="259"/>
      <c r="D92" s="260"/>
      <c r="E92" s="261">
        <f>+'Program Allocation'!H63</f>
        <v>0</v>
      </c>
      <c r="F92" s="326"/>
      <c r="G92" s="327"/>
      <c r="H92" s="327"/>
      <c r="I92" s="328"/>
    </row>
    <row r="93" spans="1:85" s="3" customFormat="1" ht="16.5" customHeight="1" x14ac:dyDescent="0.25">
      <c r="A93" s="258" t="s">
        <v>114</v>
      </c>
      <c r="B93" s="259"/>
      <c r="C93" s="259"/>
      <c r="D93" s="260"/>
      <c r="E93" s="261">
        <f>+'Program Allocation'!H64</f>
        <v>6000</v>
      </c>
      <c r="F93" s="326"/>
      <c r="G93" s="327"/>
      <c r="H93" s="327"/>
      <c r="I93" s="328"/>
    </row>
    <row r="94" spans="1:85" s="3" customFormat="1" ht="16.5" customHeight="1" x14ac:dyDescent="0.25">
      <c r="A94" s="258" t="s">
        <v>115</v>
      </c>
      <c r="B94" s="259"/>
      <c r="C94" s="259"/>
      <c r="D94" s="260"/>
      <c r="E94" s="261">
        <f>(-'Program Allocation'!H65)</f>
        <v>0</v>
      </c>
      <c r="F94" s="312" t="s">
        <v>116</v>
      </c>
      <c r="G94" s="313"/>
      <c r="H94" s="313"/>
      <c r="I94" s="314"/>
    </row>
    <row r="95" spans="1:85" s="3" customFormat="1" ht="21.6" customHeight="1" thickBot="1" x14ac:dyDescent="0.3">
      <c r="A95" s="262" t="s">
        <v>117</v>
      </c>
      <c r="B95" s="263"/>
      <c r="C95" s="263"/>
      <c r="D95" s="264"/>
      <c r="E95" s="265">
        <f>SUM(E92:E94)</f>
        <v>6000</v>
      </c>
      <c r="F95" s="266"/>
      <c r="G95" s="267"/>
      <c r="H95" s="267"/>
      <c r="I95" s="268"/>
    </row>
    <row r="96" spans="1:85" s="12" customFormat="1" ht="6.6" customHeight="1" thickTop="1" x14ac:dyDescent="0.25">
      <c r="A96" s="22"/>
      <c r="B96" s="3"/>
      <c r="C96" s="3"/>
      <c r="D96" s="3"/>
      <c r="E96" s="4"/>
      <c r="F96" s="4"/>
      <c r="G96" s="4"/>
      <c r="H96" s="4"/>
      <c r="I96" s="117"/>
    </row>
    <row r="97" spans="1:9" s="3" customFormat="1" ht="16.5" hidden="1" customHeight="1" outlineLevel="1" x14ac:dyDescent="0.25">
      <c r="A97" s="269" t="s">
        <v>118</v>
      </c>
      <c r="B97" s="270"/>
      <c r="C97" s="270"/>
      <c r="D97" s="271"/>
      <c r="E97" s="272">
        <f>+E87</f>
        <v>0</v>
      </c>
      <c r="F97" s="269"/>
      <c r="G97" s="270"/>
      <c r="H97" s="270"/>
      <c r="I97" s="271"/>
    </row>
    <row r="98" spans="1:9" s="3" customFormat="1" ht="16.5" hidden="1" customHeight="1" outlineLevel="1" x14ac:dyDescent="0.25">
      <c r="A98" s="269" t="s">
        <v>119</v>
      </c>
      <c r="B98" s="270"/>
      <c r="C98" s="270"/>
      <c r="D98" s="271"/>
      <c r="E98" s="272">
        <f>+E95-E97</f>
        <v>6000</v>
      </c>
      <c r="F98" s="269"/>
      <c r="G98" s="270"/>
      <c r="H98" s="270"/>
      <c r="I98" s="271"/>
    </row>
    <row r="99" spans="1:9" ht="18.600000000000001" customHeight="1" collapsed="1" x14ac:dyDescent="0.25">
      <c r="A99" s="3"/>
      <c r="B99" s="3"/>
      <c r="C99" s="3"/>
      <c r="D99" s="3"/>
      <c r="E99" s="4"/>
      <c r="F99" s="4"/>
      <c r="G99" s="4"/>
      <c r="H99" s="4"/>
      <c r="I99" s="3"/>
    </row>
    <row r="100" spans="1:9" ht="18.600000000000001" customHeight="1" x14ac:dyDescent="0.25">
      <c r="A100" s="3"/>
      <c r="B100" s="3"/>
      <c r="C100" s="3"/>
      <c r="D100" s="3"/>
      <c r="E100" s="4"/>
      <c r="F100" s="4"/>
      <c r="G100" s="4"/>
      <c r="H100" s="4"/>
      <c r="I100" s="3"/>
    </row>
    <row r="101" spans="1:9" ht="18.600000000000001" customHeight="1" x14ac:dyDescent="0.25">
      <c r="A101" s="3"/>
      <c r="B101" s="3"/>
      <c r="C101" s="3"/>
      <c r="D101" s="3"/>
      <c r="E101" s="4"/>
      <c r="F101" s="4"/>
      <c r="G101" s="4"/>
      <c r="H101" s="4"/>
      <c r="I101" s="3"/>
    </row>
    <row r="102" spans="1:9" ht="18.600000000000001" customHeight="1" x14ac:dyDescent="0.25">
      <c r="A102" s="3"/>
      <c r="B102" s="3"/>
      <c r="C102" s="3"/>
      <c r="D102" s="3"/>
      <c r="E102" s="4"/>
      <c r="F102" s="4"/>
      <c r="G102" s="4"/>
      <c r="H102" s="4"/>
      <c r="I102" s="3"/>
    </row>
    <row r="103" spans="1:9" ht="18.600000000000001" customHeight="1" x14ac:dyDescent="0.25">
      <c r="A103" s="3"/>
      <c r="B103" s="3"/>
      <c r="C103" s="3"/>
      <c r="D103" s="3"/>
      <c r="E103" s="4"/>
      <c r="F103" s="4"/>
      <c r="G103" s="4"/>
      <c r="H103" s="4"/>
      <c r="I103" s="3"/>
    </row>
    <row r="104" spans="1:9" ht="18.600000000000001" customHeight="1" x14ac:dyDescent="0.25">
      <c r="A104" s="3"/>
      <c r="B104" s="3"/>
      <c r="C104" s="3"/>
      <c r="D104" s="3"/>
      <c r="E104" s="4"/>
      <c r="F104" s="4"/>
      <c r="G104" s="4"/>
      <c r="H104" s="4"/>
      <c r="I104" s="3"/>
    </row>
    <row r="105" spans="1:9" ht="18.600000000000001" customHeight="1" x14ac:dyDescent="0.25">
      <c r="A105" s="3"/>
      <c r="B105" s="3"/>
      <c r="C105" s="3"/>
      <c r="D105" s="3"/>
      <c r="E105" s="4"/>
      <c r="F105" s="4"/>
      <c r="G105" s="4"/>
      <c r="H105" s="4"/>
      <c r="I105" s="3"/>
    </row>
    <row r="106" spans="1:9" ht="18.600000000000001" customHeight="1" x14ac:dyDescent="0.25">
      <c r="A106" s="3"/>
      <c r="B106" s="3"/>
      <c r="C106" s="3"/>
      <c r="D106" s="3"/>
      <c r="E106" s="4"/>
      <c r="F106" s="4"/>
      <c r="G106" s="4"/>
      <c r="H106" s="4"/>
      <c r="I106" s="3"/>
    </row>
    <row r="107" spans="1:9" ht="18.600000000000001" customHeight="1" x14ac:dyDescent="0.25">
      <c r="A107" s="3"/>
      <c r="B107" s="3"/>
      <c r="C107" s="3"/>
      <c r="D107" s="3"/>
      <c r="E107" s="4"/>
      <c r="F107" s="4"/>
      <c r="G107" s="4"/>
      <c r="H107" s="4"/>
      <c r="I107" s="3"/>
    </row>
    <row r="108" spans="1:9" ht="18.600000000000001" customHeight="1" x14ac:dyDescent="0.25">
      <c r="A108" s="3"/>
      <c r="B108" s="3"/>
      <c r="C108" s="3"/>
      <c r="D108" s="3"/>
      <c r="E108" s="4"/>
      <c r="F108" s="4"/>
      <c r="G108" s="4"/>
      <c r="H108" s="4"/>
      <c r="I108" s="3"/>
    </row>
    <row r="109" spans="1:9" ht="18.600000000000001" customHeight="1" x14ac:dyDescent="0.25">
      <c r="A109" s="3"/>
      <c r="B109" s="3"/>
      <c r="C109" s="3"/>
      <c r="D109" s="3"/>
      <c r="E109" s="4"/>
      <c r="F109" s="4"/>
      <c r="G109" s="4"/>
      <c r="H109" s="4"/>
      <c r="I109" s="3"/>
    </row>
    <row r="110" spans="1:9" ht="18.600000000000001" customHeight="1" x14ac:dyDescent="0.25">
      <c r="A110" s="3"/>
      <c r="B110" s="3"/>
      <c r="C110" s="3"/>
      <c r="D110" s="3"/>
      <c r="E110" s="4"/>
      <c r="F110" s="4"/>
      <c r="G110" s="4"/>
      <c r="H110" s="4"/>
      <c r="I110" s="3"/>
    </row>
    <row r="111" spans="1:9" ht="18.600000000000001" customHeight="1" x14ac:dyDescent="0.25">
      <c r="A111" s="3"/>
      <c r="B111" s="3"/>
      <c r="C111" s="3"/>
      <c r="D111" s="3"/>
      <c r="E111" s="4"/>
      <c r="F111" s="4"/>
      <c r="G111" s="4"/>
      <c r="H111" s="4"/>
      <c r="I111" s="3"/>
    </row>
    <row r="112" spans="1:9" ht="18.600000000000001" customHeight="1" x14ac:dyDescent="0.25">
      <c r="A112" s="3"/>
      <c r="B112" s="3"/>
      <c r="C112" s="3"/>
      <c r="D112" s="3"/>
      <c r="E112" s="4"/>
      <c r="F112" s="4"/>
      <c r="G112" s="4"/>
      <c r="H112" s="4"/>
      <c r="I112" s="3"/>
    </row>
    <row r="113" spans="1:9" ht="18.600000000000001" customHeight="1" x14ac:dyDescent="0.25">
      <c r="A113" s="3"/>
      <c r="B113" s="3"/>
      <c r="C113" s="3"/>
      <c r="D113" s="3"/>
      <c r="E113" s="4"/>
      <c r="F113" s="4"/>
      <c r="G113" s="4"/>
      <c r="H113" s="4"/>
      <c r="I113" s="3"/>
    </row>
    <row r="114" spans="1:9" ht="18.600000000000001" customHeight="1" x14ac:dyDescent="0.25">
      <c r="A114" s="3"/>
      <c r="B114" s="3"/>
      <c r="C114" s="3"/>
      <c r="D114" s="3"/>
      <c r="E114" s="4"/>
      <c r="F114" s="4"/>
      <c r="G114" s="4"/>
      <c r="H114" s="4"/>
      <c r="I114" s="3"/>
    </row>
    <row r="115" spans="1:9" ht="18.600000000000001" customHeight="1" x14ac:dyDescent="0.25">
      <c r="A115" s="3"/>
      <c r="B115" s="3"/>
      <c r="C115" s="3"/>
      <c r="D115" s="3"/>
      <c r="E115" s="4"/>
      <c r="F115" s="4"/>
      <c r="G115" s="4"/>
      <c r="H115" s="4"/>
      <c r="I115" s="3"/>
    </row>
    <row r="116" spans="1:9" ht="18.600000000000001" customHeight="1" x14ac:dyDescent="0.25">
      <c r="A116" s="3"/>
      <c r="B116" s="3"/>
      <c r="C116" s="3"/>
      <c r="D116" s="3"/>
      <c r="E116" s="4"/>
      <c r="F116" s="4"/>
      <c r="G116" s="4"/>
      <c r="H116" s="4"/>
      <c r="I116" s="3"/>
    </row>
    <row r="117" spans="1:9" ht="18.600000000000001" customHeight="1" x14ac:dyDescent="0.25">
      <c r="A117" s="3"/>
      <c r="B117" s="3"/>
      <c r="C117" s="3"/>
      <c r="D117" s="3"/>
      <c r="E117" s="4"/>
      <c r="F117" s="4"/>
      <c r="G117" s="4"/>
      <c r="H117" s="4"/>
      <c r="I117" s="3"/>
    </row>
    <row r="118" spans="1:9" ht="18.600000000000001" customHeight="1" x14ac:dyDescent="0.25">
      <c r="A118" s="3"/>
      <c r="B118" s="3"/>
      <c r="C118" s="3"/>
      <c r="D118" s="3"/>
      <c r="E118" s="4"/>
      <c r="F118" s="4"/>
      <c r="G118" s="4"/>
      <c r="H118" s="4"/>
      <c r="I118" s="3"/>
    </row>
    <row r="119" spans="1:9" ht="18.600000000000001" customHeight="1" x14ac:dyDescent="0.25">
      <c r="A119" s="3"/>
      <c r="B119" s="3"/>
      <c r="C119" s="3"/>
      <c r="D119" s="3"/>
      <c r="E119" s="4"/>
      <c r="F119" s="4"/>
      <c r="G119" s="4"/>
      <c r="H119" s="4"/>
      <c r="I119" s="3"/>
    </row>
    <row r="120" spans="1:9" ht="18.600000000000001" customHeight="1" x14ac:dyDescent="0.25">
      <c r="A120" s="3"/>
      <c r="B120" s="3"/>
      <c r="C120" s="3"/>
      <c r="D120" s="3"/>
      <c r="E120" s="4"/>
      <c r="F120" s="4"/>
      <c r="G120" s="4"/>
      <c r="H120" s="4"/>
      <c r="I120" s="3"/>
    </row>
    <row r="121" spans="1:9" ht="18.600000000000001" customHeight="1" x14ac:dyDescent="0.25">
      <c r="A121" s="3"/>
      <c r="B121" s="3"/>
      <c r="C121" s="3"/>
      <c r="D121" s="3"/>
      <c r="E121" s="4"/>
      <c r="F121" s="4"/>
      <c r="G121" s="4"/>
      <c r="H121" s="4"/>
      <c r="I121" s="3"/>
    </row>
    <row r="122" spans="1:9" ht="18.600000000000001" customHeight="1" x14ac:dyDescent="0.25">
      <c r="A122" s="3"/>
      <c r="B122" s="3"/>
      <c r="C122" s="3"/>
      <c r="D122" s="3"/>
      <c r="E122" s="4"/>
      <c r="F122" s="4"/>
      <c r="G122" s="4"/>
      <c r="H122" s="4"/>
      <c r="I122" s="3"/>
    </row>
    <row r="123" spans="1:9" ht="18.600000000000001" customHeight="1" x14ac:dyDescent="0.25">
      <c r="A123" s="3"/>
      <c r="B123" s="3"/>
      <c r="C123" s="3"/>
      <c r="D123" s="3"/>
      <c r="E123" s="4"/>
      <c r="F123" s="4"/>
      <c r="G123" s="4"/>
      <c r="H123" s="4"/>
      <c r="I123" s="3"/>
    </row>
    <row r="124" spans="1:9" ht="18.600000000000001" customHeight="1" x14ac:dyDescent="0.25">
      <c r="A124" s="3"/>
      <c r="B124" s="3"/>
      <c r="C124" s="3"/>
      <c r="D124" s="3"/>
      <c r="E124" s="4"/>
      <c r="F124" s="4"/>
      <c r="G124" s="4"/>
      <c r="H124" s="4"/>
      <c r="I124" s="3"/>
    </row>
    <row r="125" spans="1:9" ht="18.600000000000001" customHeight="1" x14ac:dyDescent="0.25">
      <c r="A125" s="3"/>
      <c r="B125" s="3"/>
      <c r="C125" s="3"/>
      <c r="D125" s="3"/>
      <c r="E125" s="4"/>
      <c r="F125" s="4"/>
      <c r="G125" s="4"/>
      <c r="H125" s="4"/>
      <c r="I125" s="3"/>
    </row>
    <row r="126" spans="1:9" ht="18.600000000000001" customHeight="1" x14ac:dyDescent="0.25">
      <c r="A126" s="3"/>
      <c r="B126" s="3"/>
      <c r="C126" s="3"/>
      <c r="D126" s="3"/>
      <c r="E126" s="4"/>
      <c r="F126" s="4"/>
      <c r="G126" s="4"/>
      <c r="H126" s="4"/>
      <c r="I126" s="3"/>
    </row>
    <row r="127" spans="1:9" ht="18.600000000000001" customHeight="1" x14ac:dyDescent="0.25">
      <c r="A127" s="3"/>
      <c r="B127" s="3"/>
      <c r="C127" s="3"/>
      <c r="D127" s="3"/>
      <c r="E127" s="4"/>
      <c r="F127" s="4"/>
      <c r="G127" s="4"/>
      <c r="H127" s="4"/>
      <c r="I127" s="3"/>
    </row>
    <row r="128" spans="1:9" ht="18.600000000000001" customHeight="1" x14ac:dyDescent="0.25">
      <c r="A128" s="3"/>
      <c r="B128" s="3"/>
      <c r="C128" s="3"/>
      <c r="D128" s="3"/>
      <c r="E128" s="4"/>
      <c r="F128" s="4"/>
      <c r="G128" s="4"/>
      <c r="H128" s="4"/>
      <c r="I128" s="3"/>
    </row>
    <row r="129" spans="1:9" ht="18.600000000000001" customHeight="1" x14ac:dyDescent="0.25">
      <c r="A129" s="3"/>
      <c r="B129" s="3"/>
      <c r="C129" s="3"/>
      <c r="D129" s="3"/>
      <c r="E129" s="4"/>
      <c r="F129" s="4"/>
      <c r="G129" s="4"/>
      <c r="H129" s="4"/>
      <c r="I129" s="3"/>
    </row>
    <row r="130" spans="1:9" ht="18.600000000000001" customHeight="1" x14ac:dyDescent="0.25">
      <c r="A130" s="3"/>
      <c r="B130" s="3"/>
      <c r="C130" s="3"/>
      <c r="D130" s="3"/>
      <c r="E130" s="4"/>
      <c r="F130" s="4"/>
      <c r="G130" s="4"/>
      <c r="H130" s="4"/>
      <c r="I130" s="3"/>
    </row>
    <row r="131" spans="1:9" ht="18.600000000000001" customHeight="1" x14ac:dyDescent="0.25">
      <c r="A131" s="3"/>
      <c r="B131" s="3"/>
      <c r="C131" s="3"/>
      <c r="D131" s="3"/>
      <c r="E131" s="4"/>
      <c r="F131" s="4"/>
      <c r="G131" s="4"/>
      <c r="H131" s="4"/>
      <c r="I131" s="3"/>
    </row>
    <row r="132" spans="1:9" ht="18.600000000000001" customHeight="1" x14ac:dyDescent="0.25">
      <c r="A132" s="3"/>
      <c r="B132" s="3"/>
      <c r="C132" s="3"/>
      <c r="D132" s="3"/>
      <c r="E132" s="4"/>
      <c r="F132" s="4"/>
      <c r="G132" s="4"/>
      <c r="H132" s="4"/>
      <c r="I132" s="3"/>
    </row>
    <row r="133" spans="1:9" ht="18.600000000000001" customHeight="1" x14ac:dyDescent="0.25">
      <c r="A133" s="3"/>
      <c r="B133" s="3"/>
      <c r="C133" s="3"/>
      <c r="D133" s="3"/>
      <c r="E133" s="4"/>
      <c r="F133" s="4"/>
      <c r="G133" s="4"/>
      <c r="H133" s="4"/>
      <c r="I133" s="3"/>
    </row>
    <row r="134" spans="1:9" ht="18.600000000000001" customHeight="1" x14ac:dyDescent="0.25">
      <c r="A134" s="3"/>
      <c r="B134" s="3"/>
      <c r="C134" s="3"/>
      <c r="D134" s="3"/>
      <c r="E134" s="4"/>
      <c r="F134" s="4"/>
      <c r="G134" s="4"/>
      <c r="H134" s="4"/>
      <c r="I134" s="3"/>
    </row>
    <row r="135" spans="1:9" ht="18.600000000000001" customHeight="1" x14ac:dyDescent="0.25">
      <c r="A135" s="3"/>
      <c r="B135" s="3"/>
      <c r="C135" s="3"/>
      <c r="D135" s="3"/>
      <c r="E135" s="4"/>
      <c r="F135" s="4"/>
      <c r="G135" s="4"/>
      <c r="H135" s="4"/>
      <c r="I135" s="3"/>
    </row>
    <row r="136" spans="1:9" ht="18.600000000000001" customHeight="1" x14ac:dyDescent="0.25">
      <c r="A136" s="3"/>
      <c r="B136" s="3"/>
      <c r="C136" s="3"/>
      <c r="D136" s="3"/>
      <c r="E136" s="4"/>
      <c r="F136" s="4"/>
      <c r="G136" s="4"/>
      <c r="H136" s="4"/>
      <c r="I136" s="3"/>
    </row>
    <row r="137" spans="1:9" ht="18.600000000000001" customHeight="1" x14ac:dyDescent="0.25">
      <c r="A137" s="3"/>
      <c r="B137" s="3"/>
      <c r="C137" s="3"/>
      <c r="D137" s="3"/>
      <c r="E137" s="4"/>
      <c r="F137" s="4"/>
      <c r="G137" s="4"/>
      <c r="H137" s="4"/>
      <c r="I137" s="3"/>
    </row>
    <row r="138" spans="1:9" ht="18.600000000000001" customHeight="1" x14ac:dyDescent="0.25">
      <c r="A138" s="3"/>
      <c r="B138" s="3"/>
      <c r="C138" s="3"/>
      <c r="D138" s="3"/>
      <c r="E138" s="4"/>
      <c r="F138" s="4"/>
      <c r="G138" s="4"/>
      <c r="H138" s="4"/>
      <c r="I138" s="3"/>
    </row>
    <row r="139" spans="1:9" ht="18.600000000000001" customHeight="1" x14ac:dyDescent="0.25">
      <c r="A139" s="3"/>
      <c r="B139" s="3"/>
      <c r="C139" s="3"/>
      <c r="D139" s="3"/>
      <c r="E139" s="4"/>
      <c r="F139" s="4"/>
      <c r="G139" s="4"/>
      <c r="H139" s="4"/>
      <c r="I139" s="3"/>
    </row>
    <row r="140" spans="1:9" ht="18.600000000000001" customHeight="1" x14ac:dyDescent="0.25">
      <c r="A140" s="3"/>
      <c r="B140" s="3"/>
      <c r="C140" s="3"/>
      <c r="D140" s="3"/>
      <c r="E140" s="4"/>
      <c r="F140" s="4"/>
      <c r="G140" s="4"/>
      <c r="H140" s="4"/>
      <c r="I140" s="3"/>
    </row>
    <row r="141" spans="1:9" ht="18.600000000000001" customHeight="1" x14ac:dyDescent="0.25">
      <c r="A141" s="3"/>
      <c r="B141" s="3"/>
      <c r="C141" s="3"/>
      <c r="D141" s="3"/>
      <c r="E141" s="4"/>
      <c r="F141" s="4"/>
      <c r="G141" s="4"/>
      <c r="H141" s="4"/>
      <c r="I141" s="3"/>
    </row>
    <row r="142" spans="1:9" ht="18.600000000000001" customHeight="1" x14ac:dyDescent="0.25">
      <c r="A142" s="3"/>
      <c r="B142" s="3"/>
      <c r="C142" s="3"/>
      <c r="D142" s="3"/>
      <c r="E142" s="4"/>
      <c r="F142" s="4"/>
      <c r="G142" s="4"/>
      <c r="H142" s="4"/>
      <c r="I142" s="3"/>
    </row>
    <row r="143" spans="1:9" ht="18.600000000000001" customHeight="1" x14ac:dyDescent="0.25">
      <c r="A143" s="3"/>
      <c r="B143" s="3"/>
      <c r="C143" s="3"/>
      <c r="D143" s="3"/>
      <c r="E143" s="4"/>
      <c r="F143" s="4"/>
      <c r="G143" s="4"/>
      <c r="H143" s="4"/>
      <c r="I143" s="3"/>
    </row>
    <row r="144" spans="1:9" ht="18.600000000000001" customHeight="1" x14ac:dyDescent="0.25">
      <c r="A144" s="3"/>
      <c r="B144" s="3"/>
      <c r="C144" s="3"/>
      <c r="D144" s="3"/>
      <c r="E144" s="4"/>
      <c r="F144" s="4"/>
      <c r="G144" s="4"/>
      <c r="H144" s="4"/>
      <c r="I144" s="3"/>
    </row>
    <row r="145" spans="1:9" ht="18.600000000000001" customHeight="1" x14ac:dyDescent="0.25">
      <c r="A145" s="3"/>
      <c r="B145" s="3"/>
      <c r="C145" s="3"/>
      <c r="D145" s="3"/>
      <c r="E145" s="4"/>
      <c r="F145" s="4"/>
      <c r="G145" s="4"/>
      <c r="H145" s="4"/>
      <c r="I145" s="3"/>
    </row>
    <row r="146" spans="1:9" ht="18.600000000000001" customHeight="1" x14ac:dyDescent="0.25">
      <c r="A146" s="3"/>
      <c r="B146" s="3"/>
      <c r="C146" s="3"/>
      <c r="D146" s="3"/>
      <c r="E146" s="4"/>
      <c r="F146" s="4"/>
      <c r="G146" s="4"/>
      <c r="H146" s="4"/>
      <c r="I146" s="3"/>
    </row>
    <row r="147" spans="1:9" ht="18.600000000000001" customHeight="1" x14ac:dyDescent="0.25">
      <c r="A147" s="3"/>
      <c r="B147" s="3"/>
      <c r="C147" s="3"/>
      <c r="D147" s="3"/>
      <c r="E147" s="4"/>
      <c r="F147" s="4"/>
      <c r="G147" s="4"/>
      <c r="H147" s="4"/>
      <c r="I147" s="3"/>
    </row>
    <row r="148" spans="1:9" ht="18.600000000000001" customHeight="1" x14ac:dyDescent="0.25">
      <c r="A148" s="3"/>
      <c r="B148" s="3"/>
      <c r="C148" s="3"/>
      <c r="D148" s="3"/>
      <c r="E148" s="4"/>
      <c r="F148" s="4"/>
      <c r="G148" s="4"/>
      <c r="H148" s="4"/>
      <c r="I148" s="3"/>
    </row>
    <row r="149" spans="1:9" ht="18.600000000000001" customHeight="1" x14ac:dyDescent="0.25">
      <c r="A149" s="3"/>
      <c r="B149" s="3"/>
      <c r="C149" s="3"/>
      <c r="D149" s="3"/>
      <c r="E149" s="4"/>
      <c r="F149" s="4"/>
      <c r="G149" s="4"/>
      <c r="H149" s="4"/>
      <c r="I149" s="3"/>
    </row>
    <row r="150" spans="1:9" ht="18.600000000000001" customHeight="1" x14ac:dyDescent="0.25">
      <c r="A150" s="3"/>
      <c r="B150" s="3"/>
      <c r="C150" s="3"/>
      <c r="D150" s="3"/>
      <c r="E150" s="4"/>
      <c r="F150" s="4"/>
      <c r="G150" s="4"/>
      <c r="H150" s="4"/>
      <c r="I150" s="3"/>
    </row>
    <row r="151" spans="1:9" ht="18.600000000000001" customHeight="1" x14ac:dyDescent="0.25">
      <c r="A151" s="3"/>
      <c r="B151" s="3"/>
      <c r="C151" s="3"/>
      <c r="D151" s="3"/>
      <c r="E151" s="4"/>
      <c r="F151" s="4"/>
      <c r="G151" s="4"/>
      <c r="H151" s="4"/>
      <c r="I151" s="3"/>
    </row>
    <row r="152" spans="1:9" ht="18.600000000000001" customHeight="1" x14ac:dyDescent="0.25">
      <c r="A152" s="3"/>
      <c r="B152" s="3"/>
      <c r="C152" s="3"/>
      <c r="D152" s="3"/>
      <c r="E152" s="4"/>
      <c r="F152" s="4"/>
      <c r="G152" s="4"/>
      <c r="H152" s="4"/>
      <c r="I152" s="3"/>
    </row>
    <row r="153" spans="1:9" ht="18.600000000000001" customHeight="1" x14ac:dyDescent="0.25">
      <c r="A153" s="3"/>
      <c r="B153" s="3"/>
      <c r="C153" s="3"/>
      <c r="D153" s="3"/>
      <c r="E153" s="4"/>
      <c r="F153" s="4"/>
      <c r="G153" s="4"/>
      <c r="H153" s="4"/>
      <c r="I153" s="3"/>
    </row>
    <row r="154" spans="1:9" ht="18.600000000000001" customHeight="1" x14ac:dyDescent="0.25">
      <c r="A154" s="3"/>
      <c r="B154" s="3"/>
      <c r="C154" s="3"/>
      <c r="D154" s="3"/>
      <c r="E154" s="4"/>
      <c r="F154" s="4"/>
      <c r="G154" s="4"/>
      <c r="H154" s="4"/>
      <c r="I154" s="3"/>
    </row>
    <row r="155" spans="1:9" ht="18.600000000000001" customHeight="1" x14ac:dyDescent="0.25">
      <c r="A155" s="3"/>
      <c r="B155" s="3"/>
      <c r="C155" s="3"/>
      <c r="D155" s="3"/>
      <c r="E155" s="4"/>
      <c r="F155" s="4"/>
      <c r="G155" s="4"/>
      <c r="H155" s="4"/>
      <c r="I155" s="3"/>
    </row>
    <row r="156" spans="1:9" ht="18.600000000000001" customHeight="1" x14ac:dyDescent="0.25">
      <c r="A156" s="3"/>
      <c r="B156" s="3"/>
      <c r="C156" s="3"/>
      <c r="D156" s="3"/>
      <c r="E156" s="4"/>
      <c r="F156" s="4"/>
      <c r="G156" s="4"/>
      <c r="H156" s="4"/>
      <c r="I156" s="3"/>
    </row>
    <row r="157" spans="1:9" ht="18.600000000000001" customHeight="1" x14ac:dyDescent="0.25">
      <c r="A157" s="3"/>
      <c r="B157" s="3"/>
      <c r="C157" s="3"/>
      <c r="D157" s="3"/>
      <c r="E157" s="4"/>
      <c r="F157" s="4"/>
      <c r="G157" s="4"/>
      <c r="H157" s="4"/>
      <c r="I157" s="3"/>
    </row>
    <row r="158" spans="1:9" ht="18.600000000000001" customHeight="1" x14ac:dyDescent="0.25">
      <c r="A158" s="3"/>
      <c r="B158" s="3"/>
      <c r="C158" s="3"/>
      <c r="D158" s="3"/>
      <c r="E158" s="4"/>
      <c r="F158" s="4"/>
      <c r="G158" s="4"/>
      <c r="H158" s="4"/>
      <c r="I158" s="3"/>
    </row>
    <row r="159" spans="1:9" ht="18.600000000000001" customHeight="1" x14ac:dyDescent="0.25">
      <c r="A159" s="3"/>
      <c r="B159" s="3"/>
      <c r="C159" s="3"/>
      <c r="D159" s="3"/>
      <c r="E159" s="4"/>
      <c r="F159" s="4"/>
      <c r="G159" s="4"/>
      <c r="H159" s="4"/>
      <c r="I159" s="3"/>
    </row>
    <row r="160" spans="1:9" ht="18.600000000000001" customHeight="1" x14ac:dyDescent="0.25">
      <c r="A160" s="3"/>
      <c r="B160" s="3"/>
      <c r="C160" s="3"/>
      <c r="D160" s="3"/>
      <c r="E160" s="4"/>
      <c r="F160" s="4"/>
      <c r="G160" s="4"/>
      <c r="H160" s="4"/>
      <c r="I160" s="3"/>
    </row>
    <row r="161" spans="1:9" ht="18.600000000000001" customHeight="1" x14ac:dyDescent="0.25">
      <c r="A161" s="3"/>
      <c r="B161" s="3"/>
      <c r="C161" s="3"/>
      <c r="D161" s="3"/>
      <c r="E161" s="4"/>
      <c r="F161" s="4"/>
      <c r="G161" s="4"/>
      <c r="H161" s="4"/>
      <c r="I161" s="3"/>
    </row>
    <row r="162" spans="1:9" ht="18.600000000000001" customHeight="1" x14ac:dyDescent="0.25">
      <c r="A162" s="3"/>
      <c r="B162" s="3"/>
      <c r="C162" s="3"/>
      <c r="D162" s="3"/>
      <c r="E162" s="4"/>
      <c r="F162" s="4"/>
      <c r="G162" s="4"/>
      <c r="H162" s="4"/>
      <c r="I162" s="3"/>
    </row>
    <row r="163" spans="1:9" ht="18.600000000000001" customHeight="1" x14ac:dyDescent="0.25">
      <c r="A163" s="3"/>
      <c r="B163" s="3"/>
      <c r="C163" s="3"/>
      <c r="D163" s="3"/>
      <c r="E163" s="4"/>
      <c r="F163" s="4"/>
      <c r="G163" s="4"/>
      <c r="H163" s="4"/>
      <c r="I163" s="3"/>
    </row>
    <row r="164" spans="1:9" ht="18.600000000000001" customHeight="1" x14ac:dyDescent="0.25">
      <c r="A164" s="3"/>
      <c r="B164" s="3"/>
      <c r="C164" s="3"/>
      <c r="D164" s="3"/>
      <c r="E164" s="4"/>
      <c r="F164" s="4"/>
      <c r="G164" s="4"/>
      <c r="H164" s="4"/>
      <c r="I164" s="3"/>
    </row>
    <row r="165" spans="1:9" ht="18.600000000000001" customHeight="1" x14ac:dyDescent="0.25">
      <c r="A165" s="3"/>
      <c r="B165" s="3"/>
      <c r="C165" s="3"/>
      <c r="D165" s="3"/>
      <c r="E165" s="4"/>
      <c r="F165" s="4"/>
      <c r="G165" s="4"/>
      <c r="H165" s="4"/>
      <c r="I165" s="3"/>
    </row>
    <row r="166" spans="1:9" ht="18.600000000000001" customHeight="1" x14ac:dyDescent="0.25">
      <c r="A166" s="3"/>
      <c r="B166" s="3"/>
      <c r="C166" s="3"/>
      <c r="D166" s="3"/>
      <c r="E166" s="4"/>
      <c r="F166" s="4"/>
      <c r="G166" s="4"/>
      <c r="H166" s="4"/>
      <c r="I166" s="3"/>
    </row>
    <row r="167" spans="1:9" ht="18.600000000000001" customHeight="1" x14ac:dyDescent="0.25">
      <c r="A167" s="3"/>
      <c r="B167" s="3"/>
      <c r="C167" s="3"/>
      <c r="D167" s="3"/>
      <c r="E167" s="4"/>
      <c r="F167" s="4"/>
      <c r="G167" s="4"/>
      <c r="H167" s="4"/>
      <c r="I167" s="3"/>
    </row>
    <row r="168" spans="1:9" ht="18.600000000000001" customHeight="1" x14ac:dyDescent="0.25">
      <c r="A168" s="3"/>
      <c r="B168" s="3"/>
      <c r="C168" s="3"/>
      <c r="D168" s="3"/>
      <c r="E168" s="4"/>
      <c r="F168" s="4"/>
      <c r="G168" s="4"/>
      <c r="H168" s="4"/>
      <c r="I168" s="3"/>
    </row>
    <row r="169" spans="1:9" ht="18.600000000000001" customHeight="1" x14ac:dyDescent="0.25">
      <c r="A169" s="3"/>
      <c r="B169" s="3"/>
      <c r="C169" s="3"/>
      <c r="D169" s="3"/>
      <c r="E169" s="4"/>
      <c r="F169" s="4"/>
      <c r="G169" s="4"/>
      <c r="H169" s="4"/>
      <c r="I169" s="3"/>
    </row>
    <row r="170" spans="1:9" ht="18.600000000000001" customHeight="1" x14ac:dyDescent="0.25">
      <c r="A170" s="3"/>
      <c r="B170" s="3"/>
      <c r="C170" s="3"/>
      <c r="D170" s="3"/>
      <c r="E170" s="4"/>
      <c r="F170" s="4"/>
      <c r="G170" s="4"/>
      <c r="H170" s="4"/>
      <c r="I170" s="3"/>
    </row>
    <row r="171" spans="1:9" ht="18.600000000000001" customHeight="1" x14ac:dyDescent="0.25">
      <c r="A171" s="3"/>
      <c r="B171" s="3"/>
      <c r="C171" s="3"/>
      <c r="D171" s="3"/>
      <c r="E171" s="4"/>
      <c r="F171" s="4"/>
      <c r="G171" s="4"/>
      <c r="H171" s="4"/>
      <c r="I171" s="3"/>
    </row>
    <row r="172" spans="1:9" ht="18.600000000000001" customHeight="1" x14ac:dyDescent="0.25">
      <c r="A172" s="3"/>
      <c r="B172" s="3"/>
      <c r="C172" s="3"/>
      <c r="D172" s="3"/>
      <c r="E172" s="4"/>
      <c r="F172" s="4"/>
      <c r="G172" s="4"/>
      <c r="H172" s="4"/>
      <c r="I172" s="3"/>
    </row>
    <row r="173" spans="1:9" ht="18.600000000000001" customHeight="1" x14ac:dyDescent="0.25">
      <c r="A173" s="3"/>
      <c r="B173" s="3"/>
      <c r="C173" s="3"/>
      <c r="D173" s="3"/>
      <c r="E173" s="4"/>
      <c r="F173" s="4"/>
      <c r="G173" s="4"/>
      <c r="H173" s="4"/>
      <c r="I173" s="3"/>
    </row>
    <row r="174" spans="1:9" ht="18.600000000000001" customHeight="1" x14ac:dyDescent="0.25">
      <c r="A174" s="3"/>
      <c r="B174" s="3"/>
      <c r="C174" s="3"/>
      <c r="D174" s="3"/>
      <c r="E174" s="4"/>
      <c r="F174" s="4"/>
      <c r="G174" s="4"/>
      <c r="H174" s="4"/>
      <c r="I174" s="3"/>
    </row>
    <row r="175" spans="1:9" ht="18.600000000000001" customHeight="1" x14ac:dyDescent="0.25">
      <c r="A175" s="3"/>
      <c r="B175" s="3"/>
      <c r="C175" s="3"/>
      <c r="D175" s="3"/>
      <c r="E175" s="4"/>
      <c r="F175" s="4"/>
      <c r="G175" s="4"/>
      <c r="H175" s="4"/>
      <c r="I175" s="3"/>
    </row>
    <row r="176" spans="1:9" ht="18.600000000000001" customHeight="1" x14ac:dyDescent="0.25">
      <c r="A176" s="3"/>
      <c r="B176" s="3"/>
      <c r="C176" s="3"/>
      <c r="D176" s="3"/>
      <c r="E176" s="4"/>
      <c r="F176" s="4"/>
      <c r="G176" s="4"/>
      <c r="H176" s="4"/>
      <c r="I176" s="3"/>
    </row>
    <row r="177" spans="1:9" ht="18.600000000000001" customHeight="1" x14ac:dyDescent="0.25">
      <c r="A177" s="3"/>
      <c r="B177" s="3"/>
      <c r="C177" s="3"/>
      <c r="D177" s="3"/>
      <c r="E177" s="4"/>
      <c r="F177" s="4"/>
      <c r="G177" s="4"/>
      <c r="H177" s="4"/>
      <c r="I177" s="3"/>
    </row>
    <row r="178" spans="1:9" ht="18.600000000000001" customHeight="1" x14ac:dyDescent="0.25">
      <c r="A178" s="3"/>
      <c r="B178" s="3"/>
      <c r="C178" s="3"/>
      <c r="D178" s="3"/>
      <c r="E178" s="4"/>
      <c r="F178" s="4"/>
      <c r="G178" s="4"/>
      <c r="H178" s="4"/>
      <c r="I178" s="3"/>
    </row>
    <row r="179" spans="1:9" ht="18.600000000000001" customHeight="1" x14ac:dyDescent="0.25">
      <c r="A179" s="3"/>
      <c r="B179" s="3"/>
      <c r="C179" s="3"/>
      <c r="D179" s="3"/>
      <c r="E179" s="4"/>
      <c r="F179" s="4"/>
      <c r="G179" s="4"/>
      <c r="H179" s="4"/>
      <c r="I179" s="3"/>
    </row>
    <row r="180" spans="1:9" ht="18.600000000000001" customHeight="1" x14ac:dyDescent="0.25">
      <c r="A180" s="3"/>
      <c r="B180" s="3"/>
      <c r="C180" s="3"/>
      <c r="D180" s="3"/>
      <c r="E180" s="4"/>
      <c r="F180" s="4"/>
      <c r="G180" s="4"/>
      <c r="H180" s="4"/>
      <c r="I180" s="3"/>
    </row>
    <row r="181" spans="1:9" ht="18.600000000000001" customHeight="1" x14ac:dyDescent="0.25">
      <c r="A181" s="3"/>
      <c r="B181" s="3"/>
      <c r="C181" s="3"/>
      <c r="D181" s="3"/>
      <c r="E181" s="4"/>
      <c r="F181" s="4"/>
      <c r="G181" s="4"/>
      <c r="H181" s="4"/>
      <c r="I181" s="3"/>
    </row>
    <row r="182" spans="1:9" ht="18.600000000000001" customHeight="1" x14ac:dyDescent="0.25">
      <c r="A182" s="3"/>
      <c r="B182" s="3"/>
      <c r="C182" s="3"/>
      <c r="D182" s="3"/>
      <c r="E182" s="4"/>
      <c r="F182" s="4"/>
      <c r="G182" s="4"/>
      <c r="H182" s="4"/>
      <c r="I182" s="3"/>
    </row>
    <row r="183" spans="1:9" ht="18.600000000000001" customHeight="1" x14ac:dyDescent="0.25">
      <c r="A183" s="3"/>
      <c r="B183" s="3"/>
      <c r="C183" s="3"/>
      <c r="D183" s="3"/>
      <c r="E183" s="4"/>
      <c r="F183" s="4"/>
      <c r="G183" s="4"/>
      <c r="H183" s="4"/>
      <c r="I183" s="3"/>
    </row>
    <row r="184" spans="1:9" ht="18.600000000000001" customHeight="1" x14ac:dyDescent="0.25">
      <c r="A184" s="3"/>
      <c r="B184" s="3"/>
      <c r="C184" s="3"/>
      <c r="D184" s="3"/>
      <c r="E184" s="4"/>
      <c r="F184" s="4"/>
      <c r="G184" s="4"/>
      <c r="H184" s="4"/>
      <c r="I184" s="3"/>
    </row>
    <row r="185" spans="1:9" ht="18.600000000000001" customHeight="1" x14ac:dyDescent="0.25">
      <c r="A185" s="3"/>
      <c r="B185" s="3"/>
      <c r="C185" s="3"/>
      <c r="D185" s="3"/>
      <c r="E185" s="4"/>
      <c r="F185" s="4"/>
      <c r="G185" s="4"/>
      <c r="H185" s="4"/>
      <c r="I185" s="3"/>
    </row>
    <row r="186" spans="1:9" ht="18.600000000000001" customHeight="1" x14ac:dyDescent="0.25">
      <c r="A186" s="3"/>
      <c r="B186" s="3"/>
      <c r="C186" s="3"/>
      <c r="D186" s="3"/>
      <c r="E186" s="4"/>
      <c r="F186" s="4"/>
      <c r="G186" s="4"/>
      <c r="H186" s="4"/>
      <c r="I186" s="3"/>
    </row>
    <row r="187" spans="1:9" ht="18.600000000000001" customHeight="1" x14ac:dyDescent="0.25">
      <c r="A187" s="3"/>
      <c r="B187" s="3"/>
      <c r="C187" s="3"/>
      <c r="D187" s="3"/>
      <c r="E187" s="4"/>
      <c r="F187" s="4"/>
      <c r="G187" s="4"/>
      <c r="H187" s="4"/>
      <c r="I187" s="3"/>
    </row>
    <row r="188" spans="1:9" ht="18.600000000000001" customHeight="1" x14ac:dyDescent="0.25">
      <c r="A188" s="3"/>
      <c r="B188" s="3"/>
      <c r="C188" s="3"/>
      <c r="D188" s="3"/>
      <c r="E188" s="4"/>
      <c r="F188" s="4"/>
      <c r="G188" s="4"/>
      <c r="H188" s="4"/>
      <c r="I188" s="3"/>
    </row>
    <row r="189" spans="1:9" ht="18.600000000000001" customHeight="1" x14ac:dyDescent="0.25">
      <c r="A189" s="3"/>
      <c r="B189" s="3"/>
      <c r="C189" s="3"/>
      <c r="D189" s="3"/>
      <c r="E189" s="4"/>
      <c r="F189" s="4"/>
      <c r="G189" s="4"/>
      <c r="H189" s="4"/>
      <c r="I189" s="3"/>
    </row>
    <row r="190" spans="1:9" ht="18.600000000000001" customHeight="1" x14ac:dyDescent="0.25">
      <c r="A190" s="3"/>
      <c r="B190" s="3"/>
      <c r="C190" s="3"/>
      <c r="D190" s="3"/>
      <c r="E190" s="4"/>
      <c r="F190" s="4"/>
      <c r="G190" s="4"/>
      <c r="H190" s="4"/>
      <c r="I190" s="3"/>
    </row>
    <row r="191" spans="1:9" ht="18.600000000000001" customHeight="1" x14ac:dyDescent="0.25">
      <c r="A191" s="3"/>
      <c r="B191" s="3"/>
      <c r="C191" s="3"/>
      <c r="D191" s="3"/>
      <c r="E191" s="4"/>
      <c r="F191" s="4"/>
      <c r="G191" s="4"/>
      <c r="H191" s="4"/>
      <c r="I191" s="3"/>
    </row>
    <row r="192" spans="1:9" ht="18.600000000000001" customHeight="1" x14ac:dyDescent="0.25">
      <c r="A192" s="3"/>
      <c r="B192" s="3"/>
      <c r="C192" s="3"/>
      <c r="D192" s="3"/>
      <c r="E192" s="4"/>
      <c r="F192" s="4"/>
      <c r="G192" s="4"/>
      <c r="H192" s="4"/>
      <c r="I192" s="3"/>
    </row>
    <row r="193" spans="1:9" ht="18.600000000000001" customHeight="1" x14ac:dyDescent="0.25">
      <c r="A193" s="3"/>
      <c r="B193" s="3"/>
      <c r="C193" s="3"/>
      <c r="D193" s="3"/>
      <c r="E193" s="4"/>
      <c r="F193" s="4"/>
      <c r="G193" s="4"/>
      <c r="H193" s="4"/>
      <c r="I193" s="3"/>
    </row>
    <row r="194" spans="1:9" ht="18.600000000000001" customHeight="1" x14ac:dyDescent="0.25">
      <c r="A194" s="3"/>
      <c r="B194" s="3"/>
      <c r="C194" s="3"/>
      <c r="D194" s="3"/>
      <c r="E194" s="4"/>
      <c r="F194" s="4"/>
      <c r="G194" s="4"/>
      <c r="H194" s="4"/>
      <c r="I194" s="3"/>
    </row>
    <row r="195" spans="1:9" ht="18.600000000000001" customHeight="1" x14ac:dyDescent="0.25">
      <c r="A195" s="3"/>
      <c r="B195" s="3"/>
      <c r="C195" s="3"/>
      <c r="D195" s="3"/>
      <c r="E195" s="4"/>
      <c r="F195" s="4"/>
      <c r="G195" s="4"/>
      <c r="H195" s="4"/>
      <c r="I195" s="3"/>
    </row>
    <row r="196" spans="1:9" ht="18.600000000000001" customHeight="1" x14ac:dyDescent="0.25">
      <c r="A196" s="3"/>
      <c r="B196" s="3"/>
      <c r="C196" s="3"/>
      <c r="D196" s="3"/>
      <c r="E196" s="4"/>
      <c r="F196" s="4"/>
      <c r="G196" s="4"/>
      <c r="H196" s="4"/>
      <c r="I196" s="3"/>
    </row>
    <row r="197" spans="1:9" ht="18.600000000000001" customHeight="1" x14ac:dyDescent="0.25">
      <c r="A197" s="3"/>
      <c r="B197" s="3"/>
      <c r="C197" s="3"/>
      <c r="D197" s="3"/>
      <c r="E197" s="4"/>
      <c r="F197" s="4"/>
      <c r="G197" s="4"/>
      <c r="H197" s="4"/>
      <c r="I197" s="3"/>
    </row>
    <row r="198" spans="1:9" ht="18.600000000000001" customHeight="1" x14ac:dyDescent="0.25">
      <c r="A198" s="3"/>
      <c r="B198" s="3"/>
      <c r="C198" s="3"/>
      <c r="D198" s="3"/>
      <c r="E198" s="4"/>
      <c r="F198" s="4"/>
      <c r="G198" s="4"/>
      <c r="H198" s="4"/>
      <c r="I198" s="3"/>
    </row>
    <row r="199" spans="1:9" ht="18.600000000000001" customHeight="1" x14ac:dyDescent="0.25">
      <c r="A199" s="3"/>
      <c r="B199" s="3"/>
      <c r="C199" s="3"/>
      <c r="D199" s="3"/>
      <c r="E199" s="4"/>
      <c r="F199" s="4"/>
      <c r="G199" s="4"/>
      <c r="H199" s="4"/>
      <c r="I199" s="3"/>
    </row>
    <row r="200" spans="1:9" ht="18.600000000000001" customHeight="1" x14ac:dyDescent="0.25">
      <c r="A200" s="3"/>
      <c r="B200" s="3"/>
      <c r="C200" s="3"/>
      <c r="D200" s="3"/>
      <c r="E200" s="4"/>
      <c r="F200" s="4"/>
      <c r="G200" s="4"/>
      <c r="H200" s="4"/>
      <c r="I200" s="3"/>
    </row>
    <row r="201" spans="1:9" ht="18.600000000000001" customHeight="1" x14ac:dyDescent="0.25">
      <c r="A201" s="3"/>
      <c r="B201" s="3"/>
      <c r="C201" s="3"/>
      <c r="D201" s="3"/>
      <c r="E201" s="4"/>
      <c r="F201" s="4"/>
      <c r="G201" s="4"/>
      <c r="H201" s="4"/>
      <c r="I201" s="3"/>
    </row>
    <row r="202" spans="1:9" ht="18.600000000000001" customHeight="1" x14ac:dyDescent="0.25">
      <c r="A202" s="3"/>
      <c r="B202" s="3"/>
      <c r="C202" s="3"/>
      <c r="D202" s="3"/>
      <c r="E202" s="4"/>
      <c r="F202" s="4"/>
      <c r="G202" s="4"/>
      <c r="H202" s="4"/>
      <c r="I202" s="3"/>
    </row>
    <row r="203" spans="1:9" ht="18.600000000000001" customHeight="1" x14ac:dyDescent="0.25">
      <c r="A203" s="3"/>
      <c r="B203" s="3"/>
      <c r="C203" s="3"/>
      <c r="D203" s="3"/>
      <c r="E203" s="4"/>
      <c r="F203" s="4"/>
      <c r="G203" s="4"/>
      <c r="H203" s="4"/>
      <c r="I203" s="3"/>
    </row>
    <row r="204" spans="1:9" ht="18.600000000000001" customHeight="1" x14ac:dyDescent="0.25">
      <c r="A204" s="3"/>
      <c r="B204" s="3"/>
      <c r="C204" s="3"/>
      <c r="D204" s="3"/>
      <c r="E204" s="4"/>
      <c r="F204" s="4"/>
      <c r="G204" s="4"/>
      <c r="H204" s="4"/>
      <c r="I204" s="3"/>
    </row>
    <row r="205" spans="1:9" ht="18.600000000000001" customHeight="1" x14ac:dyDescent="0.25">
      <c r="A205" s="3"/>
      <c r="B205" s="3"/>
      <c r="C205" s="3"/>
      <c r="D205" s="3"/>
      <c r="E205" s="4"/>
      <c r="F205" s="4"/>
      <c r="G205" s="4"/>
      <c r="H205" s="4"/>
      <c r="I205" s="3"/>
    </row>
    <row r="206" spans="1:9" ht="18.600000000000001" customHeight="1" x14ac:dyDescent="0.25">
      <c r="A206" s="3"/>
      <c r="B206" s="3"/>
      <c r="C206" s="3"/>
      <c r="D206" s="3"/>
      <c r="E206" s="4"/>
      <c r="F206" s="4"/>
      <c r="G206" s="4"/>
      <c r="H206" s="4"/>
      <c r="I206" s="3"/>
    </row>
    <row r="207" spans="1:9" ht="18.600000000000001" customHeight="1" x14ac:dyDescent="0.25">
      <c r="A207" s="3"/>
      <c r="B207" s="3"/>
      <c r="C207" s="3"/>
      <c r="D207" s="3"/>
      <c r="E207" s="4"/>
      <c r="F207" s="4"/>
      <c r="G207" s="4"/>
      <c r="H207" s="4"/>
      <c r="I207" s="3"/>
    </row>
    <row r="208" spans="1:9" ht="18.600000000000001" customHeight="1" x14ac:dyDescent="0.25">
      <c r="A208" s="3"/>
      <c r="B208" s="3"/>
      <c r="C208" s="3"/>
      <c r="D208" s="3"/>
      <c r="E208" s="4"/>
      <c r="F208" s="4"/>
      <c r="G208" s="4"/>
      <c r="H208" s="4"/>
      <c r="I208" s="3"/>
    </row>
    <row r="209" spans="1:9" ht="18.600000000000001" customHeight="1" x14ac:dyDescent="0.25">
      <c r="A209" s="3"/>
      <c r="B209" s="3"/>
      <c r="C209" s="3"/>
      <c r="D209" s="3"/>
      <c r="E209" s="4"/>
      <c r="F209" s="4"/>
      <c r="G209" s="4"/>
      <c r="H209" s="4"/>
      <c r="I209" s="3"/>
    </row>
    <row r="210" spans="1:9" ht="18.600000000000001" customHeight="1" x14ac:dyDescent="0.25">
      <c r="A210" s="3"/>
      <c r="B210" s="3"/>
      <c r="C210" s="3"/>
      <c r="D210" s="3"/>
      <c r="E210" s="4"/>
      <c r="F210" s="4"/>
      <c r="G210" s="4"/>
      <c r="H210" s="4"/>
      <c r="I210" s="3"/>
    </row>
    <row r="211" spans="1:9" ht="18.600000000000001" customHeight="1" x14ac:dyDescent="0.25">
      <c r="A211" s="3"/>
      <c r="B211" s="3"/>
      <c r="C211" s="3"/>
      <c r="D211" s="3"/>
      <c r="E211" s="4"/>
      <c r="F211" s="4"/>
      <c r="G211" s="4"/>
      <c r="H211" s="4"/>
      <c r="I211" s="3"/>
    </row>
    <row r="212" spans="1:9" ht="18.600000000000001" customHeight="1" x14ac:dyDescent="0.25">
      <c r="A212" s="3"/>
      <c r="B212" s="3"/>
      <c r="C212" s="3"/>
      <c r="D212" s="3"/>
      <c r="E212" s="4"/>
      <c r="F212" s="4"/>
      <c r="G212" s="4"/>
      <c r="H212" s="4"/>
      <c r="I212" s="3"/>
    </row>
    <row r="213" spans="1:9" ht="18.600000000000001" customHeight="1" x14ac:dyDescent="0.25">
      <c r="A213" s="3"/>
      <c r="B213" s="3"/>
      <c r="C213" s="3"/>
      <c r="D213" s="3"/>
      <c r="E213" s="4"/>
      <c r="F213" s="4"/>
      <c r="G213" s="4"/>
      <c r="H213" s="4"/>
      <c r="I213" s="3"/>
    </row>
    <row r="214" spans="1:9" ht="18.600000000000001" customHeight="1" x14ac:dyDescent="0.25">
      <c r="A214" s="3"/>
      <c r="B214" s="3"/>
      <c r="C214" s="3"/>
      <c r="D214" s="3"/>
      <c r="E214" s="4"/>
      <c r="F214" s="4"/>
      <c r="G214" s="4"/>
      <c r="H214" s="4"/>
      <c r="I214" s="3"/>
    </row>
    <row r="215" spans="1:9" ht="18.600000000000001" customHeight="1" x14ac:dyDescent="0.25">
      <c r="A215" s="3"/>
      <c r="B215" s="3"/>
      <c r="C215" s="3"/>
      <c r="D215" s="3"/>
      <c r="E215" s="4"/>
      <c r="F215" s="4"/>
      <c r="G215" s="4"/>
      <c r="H215" s="4"/>
      <c r="I215" s="3"/>
    </row>
    <row r="216" spans="1:9" ht="18.600000000000001" customHeight="1" x14ac:dyDescent="0.25">
      <c r="A216" s="3"/>
      <c r="B216" s="3"/>
      <c r="C216" s="3"/>
      <c r="D216" s="3"/>
      <c r="E216" s="4"/>
      <c r="F216" s="4"/>
      <c r="G216" s="4"/>
      <c r="H216" s="4"/>
      <c r="I216" s="3"/>
    </row>
    <row r="217" spans="1:9" ht="18.600000000000001" customHeight="1" x14ac:dyDescent="0.25">
      <c r="A217" s="3"/>
      <c r="B217" s="3"/>
      <c r="C217" s="3"/>
      <c r="D217" s="3"/>
      <c r="E217" s="4"/>
      <c r="F217" s="4"/>
      <c r="G217" s="4"/>
      <c r="H217" s="4"/>
      <c r="I217" s="3"/>
    </row>
    <row r="218" spans="1:9" ht="18.600000000000001" customHeight="1" x14ac:dyDescent="0.25">
      <c r="A218" s="3"/>
      <c r="B218" s="3"/>
      <c r="C218" s="3"/>
      <c r="D218" s="3"/>
      <c r="E218" s="4"/>
      <c r="F218" s="4"/>
      <c r="G218" s="4"/>
      <c r="H218" s="4"/>
      <c r="I218" s="3"/>
    </row>
    <row r="219" spans="1:9" ht="18.600000000000001" customHeight="1" x14ac:dyDescent="0.25">
      <c r="A219" s="3"/>
      <c r="B219" s="3"/>
      <c r="C219" s="3"/>
      <c r="D219" s="3"/>
      <c r="E219" s="4"/>
      <c r="F219" s="4"/>
      <c r="G219" s="4"/>
      <c r="H219" s="4"/>
      <c r="I219" s="3"/>
    </row>
    <row r="220" spans="1:9" ht="18.600000000000001" customHeight="1" x14ac:dyDescent="0.25">
      <c r="A220" s="3"/>
      <c r="B220" s="3"/>
      <c r="C220" s="3"/>
      <c r="D220" s="3"/>
      <c r="E220" s="4"/>
      <c r="F220" s="4"/>
      <c r="G220" s="4"/>
      <c r="H220" s="4"/>
      <c r="I220" s="3"/>
    </row>
    <row r="221" spans="1:9" ht="18.600000000000001" customHeight="1" x14ac:dyDescent="0.25">
      <c r="A221" s="3"/>
      <c r="B221" s="3"/>
      <c r="C221" s="3"/>
      <c r="D221" s="3"/>
      <c r="E221" s="4"/>
      <c r="F221" s="4"/>
      <c r="G221" s="4"/>
      <c r="H221" s="4"/>
      <c r="I221" s="3"/>
    </row>
    <row r="222" spans="1:9" ht="18.600000000000001" customHeight="1" x14ac:dyDescent="0.25">
      <c r="A222" s="3"/>
      <c r="B222" s="3"/>
      <c r="C222" s="3"/>
      <c r="D222" s="3"/>
      <c r="E222" s="4"/>
      <c r="F222" s="4"/>
      <c r="G222" s="4"/>
      <c r="H222" s="4"/>
      <c r="I222" s="3"/>
    </row>
    <row r="223" spans="1:9" ht="18.600000000000001" customHeight="1" x14ac:dyDescent="0.25">
      <c r="A223" s="3"/>
      <c r="B223" s="3"/>
      <c r="C223" s="3"/>
      <c r="D223" s="3"/>
      <c r="E223" s="4"/>
      <c r="F223" s="4"/>
      <c r="G223" s="4"/>
      <c r="H223" s="4"/>
      <c r="I223" s="3"/>
    </row>
    <row r="224" spans="1:9" ht="18.600000000000001" customHeight="1" x14ac:dyDescent="0.25">
      <c r="A224" s="3"/>
      <c r="B224" s="3"/>
      <c r="C224" s="3"/>
      <c r="D224" s="3"/>
      <c r="E224" s="4"/>
      <c r="F224" s="4"/>
      <c r="G224" s="4"/>
      <c r="H224" s="4"/>
      <c r="I224" s="3"/>
    </row>
    <row r="225" spans="1:9" ht="18.600000000000001" customHeight="1" x14ac:dyDescent="0.25">
      <c r="A225" s="3"/>
      <c r="B225" s="3"/>
      <c r="C225" s="3"/>
      <c r="D225" s="3"/>
      <c r="E225" s="4"/>
      <c r="F225" s="4"/>
      <c r="G225" s="4"/>
      <c r="H225" s="4"/>
      <c r="I225" s="3"/>
    </row>
    <row r="226" spans="1:9" ht="18.600000000000001" customHeight="1" x14ac:dyDescent="0.25">
      <c r="A226" s="3"/>
      <c r="B226" s="3"/>
      <c r="C226" s="3"/>
      <c r="D226" s="3"/>
      <c r="E226" s="4"/>
      <c r="F226" s="4"/>
      <c r="G226" s="4"/>
      <c r="H226" s="4"/>
      <c r="I226" s="3"/>
    </row>
    <row r="227" spans="1:9" ht="18.600000000000001" customHeight="1" x14ac:dyDescent="0.25">
      <c r="A227" s="3"/>
      <c r="B227" s="3"/>
      <c r="C227" s="3"/>
      <c r="D227" s="3"/>
      <c r="E227" s="4"/>
      <c r="F227" s="4"/>
      <c r="G227" s="4"/>
      <c r="H227" s="4"/>
      <c r="I227" s="3"/>
    </row>
    <row r="228" spans="1:9" ht="18.600000000000001" customHeight="1" x14ac:dyDescent="0.25">
      <c r="A228" s="3"/>
      <c r="B228" s="3"/>
      <c r="C228" s="3"/>
      <c r="D228" s="3"/>
      <c r="E228" s="4"/>
      <c r="F228" s="4"/>
      <c r="G228" s="4"/>
      <c r="H228" s="4"/>
      <c r="I228" s="3"/>
    </row>
    <row r="229" spans="1:9" ht="18.600000000000001" customHeight="1" x14ac:dyDescent="0.25">
      <c r="A229" s="3"/>
      <c r="B229" s="3"/>
      <c r="C229" s="3"/>
      <c r="D229" s="3"/>
      <c r="E229" s="4"/>
      <c r="F229" s="4"/>
      <c r="G229" s="4"/>
      <c r="H229" s="4"/>
      <c r="I229" s="3"/>
    </row>
    <row r="230" spans="1:9" ht="18.600000000000001" customHeight="1" x14ac:dyDescent="0.25">
      <c r="A230" s="3"/>
      <c r="B230" s="3"/>
      <c r="C230" s="3"/>
      <c r="D230" s="3"/>
      <c r="E230" s="4"/>
      <c r="F230" s="4"/>
      <c r="G230" s="4"/>
      <c r="H230" s="4"/>
      <c r="I230" s="3"/>
    </row>
    <row r="231" spans="1:9" ht="18.600000000000001" customHeight="1" x14ac:dyDescent="0.25">
      <c r="A231" s="3"/>
      <c r="B231" s="3"/>
      <c r="C231" s="3"/>
      <c r="D231" s="3"/>
      <c r="E231" s="4"/>
      <c r="F231" s="4"/>
      <c r="G231" s="4"/>
      <c r="H231" s="4"/>
      <c r="I231" s="3"/>
    </row>
    <row r="232" spans="1:9" ht="18.600000000000001" customHeight="1" x14ac:dyDescent="0.25">
      <c r="A232" s="3"/>
      <c r="B232" s="3"/>
      <c r="C232" s="3"/>
      <c r="D232" s="3"/>
      <c r="E232" s="4"/>
      <c r="F232" s="4"/>
      <c r="G232" s="4"/>
      <c r="H232" s="4"/>
      <c r="I232" s="3"/>
    </row>
    <row r="233" spans="1:9" ht="18.600000000000001" customHeight="1" x14ac:dyDescent="0.25">
      <c r="A233" s="3"/>
      <c r="B233" s="3"/>
      <c r="C233" s="3"/>
      <c r="D233" s="3"/>
      <c r="E233" s="4"/>
      <c r="F233" s="4"/>
      <c r="G233" s="4"/>
      <c r="H233" s="4"/>
      <c r="I233" s="3"/>
    </row>
    <row r="234" spans="1:9" ht="18.600000000000001" customHeight="1" x14ac:dyDescent="0.25">
      <c r="A234" s="3"/>
      <c r="B234" s="3"/>
      <c r="C234" s="3"/>
      <c r="D234" s="3"/>
      <c r="E234" s="4"/>
      <c r="F234" s="4"/>
      <c r="G234" s="4"/>
      <c r="H234" s="4"/>
      <c r="I234" s="3"/>
    </row>
    <row r="235" spans="1:9" ht="18.600000000000001" customHeight="1" x14ac:dyDescent="0.25">
      <c r="A235" s="3"/>
      <c r="B235" s="3"/>
      <c r="C235" s="3"/>
      <c r="D235" s="3"/>
      <c r="E235" s="4"/>
      <c r="F235" s="4"/>
      <c r="G235" s="4"/>
      <c r="H235" s="4"/>
      <c r="I235" s="3"/>
    </row>
    <row r="236" spans="1:9" ht="18.600000000000001" customHeight="1" x14ac:dyDescent="0.25">
      <c r="A236" s="3"/>
      <c r="B236" s="3"/>
      <c r="C236" s="3"/>
      <c r="D236" s="3"/>
      <c r="E236" s="4"/>
      <c r="F236" s="4"/>
      <c r="G236" s="4"/>
      <c r="H236" s="4"/>
      <c r="I236" s="3"/>
    </row>
    <row r="237" spans="1:9" ht="18.600000000000001" customHeight="1" x14ac:dyDescent="0.25">
      <c r="A237" s="3"/>
      <c r="B237" s="3"/>
      <c r="C237" s="3"/>
      <c r="D237" s="3"/>
      <c r="E237" s="4"/>
      <c r="F237" s="4"/>
      <c r="G237" s="4"/>
      <c r="H237" s="4"/>
      <c r="I237" s="3"/>
    </row>
    <row r="238" spans="1:9" ht="18.600000000000001" customHeight="1" x14ac:dyDescent="0.25">
      <c r="A238" s="3"/>
      <c r="B238" s="3"/>
      <c r="C238" s="3"/>
      <c r="D238" s="3"/>
      <c r="E238" s="4"/>
      <c r="F238" s="4"/>
      <c r="G238" s="4"/>
      <c r="H238" s="4"/>
      <c r="I238" s="3"/>
    </row>
    <row r="239" spans="1:9" ht="18.600000000000001" customHeight="1" x14ac:dyDescent="0.25">
      <c r="A239" s="3"/>
      <c r="B239" s="3"/>
      <c r="C239" s="3"/>
      <c r="D239" s="3"/>
      <c r="E239" s="4"/>
      <c r="F239" s="4"/>
      <c r="G239" s="4"/>
      <c r="H239" s="4"/>
      <c r="I239" s="3"/>
    </row>
    <row r="240" spans="1:9" ht="18.600000000000001" customHeight="1" x14ac:dyDescent="0.25">
      <c r="A240" s="3"/>
      <c r="B240" s="3"/>
      <c r="C240" s="3"/>
      <c r="D240" s="3"/>
      <c r="E240" s="4"/>
      <c r="F240" s="4"/>
      <c r="G240" s="4"/>
      <c r="H240" s="4"/>
      <c r="I240" s="3"/>
    </row>
    <row r="241" spans="1:9" ht="18.600000000000001" customHeight="1" x14ac:dyDescent="0.25">
      <c r="A241" s="3"/>
      <c r="B241" s="3"/>
      <c r="C241" s="3"/>
      <c r="D241" s="3"/>
      <c r="E241" s="4"/>
      <c r="F241" s="4"/>
      <c r="G241" s="4"/>
      <c r="H241" s="4"/>
      <c r="I241" s="3"/>
    </row>
    <row r="242" spans="1:9" ht="18.600000000000001" customHeight="1" x14ac:dyDescent="0.25">
      <c r="A242" s="3"/>
      <c r="B242" s="3"/>
      <c r="C242" s="3"/>
      <c r="D242" s="3"/>
      <c r="E242" s="4"/>
      <c r="F242" s="4"/>
      <c r="G242" s="4"/>
      <c r="H242" s="4"/>
      <c r="I242" s="3"/>
    </row>
    <row r="243" spans="1:9" ht="18.600000000000001" customHeight="1" x14ac:dyDescent="0.25">
      <c r="A243" s="3"/>
      <c r="B243" s="3"/>
      <c r="C243" s="3"/>
      <c r="D243" s="3"/>
      <c r="E243" s="4"/>
      <c r="F243" s="4"/>
      <c r="G243" s="4"/>
      <c r="H243" s="4"/>
      <c r="I243" s="3"/>
    </row>
    <row r="244" spans="1:9" ht="18.600000000000001" customHeight="1" x14ac:dyDescent="0.25">
      <c r="A244" s="3"/>
      <c r="B244" s="3"/>
      <c r="C244" s="3"/>
      <c r="D244" s="3"/>
      <c r="E244" s="4"/>
      <c r="F244" s="4"/>
      <c r="G244" s="4"/>
      <c r="H244" s="4"/>
      <c r="I244" s="3"/>
    </row>
    <row r="245" spans="1:9" ht="18.600000000000001" customHeight="1" x14ac:dyDescent="0.25">
      <c r="A245" s="3"/>
      <c r="B245" s="3"/>
      <c r="C245" s="3"/>
      <c r="D245" s="3"/>
      <c r="E245" s="4"/>
      <c r="F245" s="4"/>
      <c r="G245" s="4"/>
      <c r="H245" s="4"/>
      <c r="I245" s="3"/>
    </row>
    <row r="246" spans="1:9" ht="18.600000000000001" customHeight="1" x14ac:dyDescent="0.25">
      <c r="A246" s="3"/>
      <c r="B246" s="3"/>
      <c r="C246" s="3"/>
      <c r="D246" s="3"/>
      <c r="E246" s="4"/>
      <c r="F246" s="4"/>
      <c r="G246" s="4"/>
      <c r="H246" s="4"/>
      <c r="I246" s="3"/>
    </row>
    <row r="247" spans="1:9" ht="18.600000000000001" customHeight="1" x14ac:dyDescent="0.25">
      <c r="A247" s="3"/>
      <c r="B247" s="3"/>
      <c r="C247" s="3"/>
      <c r="D247" s="3"/>
      <c r="E247" s="4"/>
      <c r="F247" s="4"/>
      <c r="G247" s="4"/>
      <c r="H247" s="4"/>
      <c r="I247" s="3"/>
    </row>
    <row r="248" spans="1:9" ht="18.600000000000001" customHeight="1" x14ac:dyDescent="0.25">
      <c r="A248" s="3"/>
      <c r="B248" s="3"/>
      <c r="C248" s="3"/>
      <c r="D248" s="3"/>
      <c r="E248" s="4"/>
      <c r="F248" s="4"/>
      <c r="G248" s="4"/>
      <c r="H248" s="4"/>
      <c r="I248" s="3"/>
    </row>
    <row r="249" spans="1:9" ht="18.600000000000001" customHeight="1" x14ac:dyDescent="0.25">
      <c r="A249" s="3"/>
      <c r="B249" s="3"/>
      <c r="C249" s="3"/>
      <c r="D249" s="3"/>
      <c r="E249" s="4"/>
      <c r="F249" s="4"/>
      <c r="G249" s="4"/>
      <c r="H249" s="4"/>
      <c r="I249" s="3"/>
    </row>
    <row r="250" spans="1:9" ht="18.600000000000001" customHeight="1" x14ac:dyDescent="0.25">
      <c r="A250" s="3"/>
      <c r="B250" s="3"/>
      <c r="C250" s="3"/>
      <c r="D250" s="3"/>
      <c r="E250" s="4"/>
      <c r="F250" s="4"/>
      <c r="G250" s="4"/>
      <c r="H250" s="4"/>
      <c r="I250" s="3"/>
    </row>
    <row r="251" spans="1:9" ht="18.600000000000001" customHeight="1" x14ac:dyDescent="0.25">
      <c r="A251" s="3"/>
      <c r="B251" s="3"/>
      <c r="C251" s="3"/>
      <c r="D251" s="3"/>
      <c r="E251" s="4"/>
      <c r="F251" s="4"/>
      <c r="G251" s="4"/>
      <c r="H251" s="4"/>
      <c r="I251" s="3"/>
    </row>
    <row r="252" spans="1:9" ht="18.600000000000001" customHeight="1" x14ac:dyDescent="0.25">
      <c r="A252" s="3"/>
      <c r="B252" s="3"/>
      <c r="C252" s="3"/>
      <c r="D252" s="3"/>
      <c r="E252" s="4"/>
      <c r="F252" s="4"/>
      <c r="G252" s="4"/>
      <c r="H252" s="4"/>
      <c r="I252" s="3"/>
    </row>
    <row r="253" spans="1:9" ht="18.600000000000001" customHeight="1" x14ac:dyDescent="0.25">
      <c r="A253" s="3"/>
      <c r="B253" s="3"/>
      <c r="C253" s="3"/>
      <c r="D253" s="3"/>
      <c r="E253" s="4"/>
      <c r="F253" s="4"/>
      <c r="G253" s="4"/>
      <c r="H253" s="4"/>
      <c r="I253" s="3"/>
    </row>
    <row r="254" spans="1:9" ht="18.600000000000001" customHeight="1" x14ac:dyDescent="0.25">
      <c r="A254" s="3"/>
      <c r="B254" s="3"/>
      <c r="C254" s="3"/>
      <c r="D254" s="3"/>
      <c r="E254" s="4"/>
      <c r="F254" s="4"/>
      <c r="G254" s="4"/>
      <c r="H254" s="4"/>
      <c r="I254" s="3"/>
    </row>
    <row r="255" spans="1:9" ht="18.600000000000001" customHeight="1" x14ac:dyDescent="0.25">
      <c r="A255" s="3"/>
      <c r="B255" s="3"/>
      <c r="C255" s="3"/>
      <c r="D255" s="3"/>
      <c r="E255" s="4"/>
      <c r="F255" s="4"/>
      <c r="G255" s="4"/>
      <c r="H255" s="4"/>
      <c r="I255" s="3"/>
    </row>
    <row r="256" spans="1:9" ht="18.600000000000001" customHeight="1" x14ac:dyDescent="0.25">
      <c r="A256" s="3"/>
      <c r="B256" s="3"/>
      <c r="C256" s="3"/>
      <c r="D256" s="3"/>
      <c r="E256" s="4"/>
      <c r="F256" s="4"/>
      <c r="G256" s="4"/>
      <c r="H256" s="4"/>
      <c r="I256" s="3"/>
    </row>
    <row r="257" spans="1:9" ht="18.600000000000001" customHeight="1" x14ac:dyDescent="0.25">
      <c r="A257" s="3"/>
      <c r="B257" s="3"/>
      <c r="C257" s="3"/>
      <c r="D257" s="3"/>
      <c r="E257" s="4"/>
      <c r="F257" s="4"/>
      <c r="G257" s="4"/>
      <c r="H257" s="4"/>
      <c r="I257" s="3"/>
    </row>
    <row r="258" spans="1:9" ht="18.600000000000001" customHeight="1" x14ac:dyDescent="0.25">
      <c r="A258" s="3"/>
      <c r="B258" s="3"/>
      <c r="C258" s="3"/>
      <c r="D258" s="3"/>
      <c r="E258" s="4"/>
      <c r="F258" s="4"/>
      <c r="G258" s="4"/>
      <c r="H258" s="4"/>
      <c r="I258" s="3"/>
    </row>
    <row r="259" spans="1:9" ht="18.600000000000001" customHeight="1" x14ac:dyDescent="0.25">
      <c r="A259" s="3"/>
      <c r="B259" s="3"/>
      <c r="C259" s="3"/>
      <c r="D259" s="3"/>
      <c r="E259" s="4"/>
      <c r="F259" s="4"/>
      <c r="G259" s="4"/>
      <c r="H259" s="4"/>
      <c r="I259" s="3"/>
    </row>
    <row r="260" spans="1:9" ht="18.600000000000001" customHeight="1" x14ac:dyDescent="0.25">
      <c r="A260" s="3"/>
      <c r="B260" s="3"/>
      <c r="C260" s="3"/>
      <c r="D260" s="3"/>
      <c r="E260" s="4"/>
      <c r="F260" s="4"/>
      <c r="G260" s="4"/>
      <c r="H260" s="4"/>
      <c r="I260" s="3"/>
    </row>
    <row r="261" spans="1:9" ht="18.600000000000001" customHeight="1" x14ac:dyDescent="0.25">
      <c r="A261" s="3"/>
      <c r="B261" s="3"/>
      <c r="C261" s="3"/>
      <c r="D261" s="3"/>
      <c r="E261" s="4"/>
      <c r="F261" s="4"/>
      <c r="G261" s="4"/>
      <c r="H261" s="4"/>
      <c r="I261" s="3"/>
    </row>
    <row r="262" spans="1:9" ht="18.600000000000001" customHeight="1" x14ac:dyDescent="0.25">
      <c r="A262" s="3"/>
      <c r="B262" s="3"/>
      <c r="C262" s="3"/>
      <c r="D262" s="3"/>
      <c r="E262" s="4"/>
      <c r="F262" s="4"/>
      <c r="G262" s="4"/>
      <c r="H262" s="4"/>
      <c r="I262" s="3"/>
    </row>
    <row r="263" spans="1:9" ht="18.600000000000001" customHeight="1" x14ac:dyDescent="0.25">
      <c r="A263" s="3"/>
      <c r="B263" s="3"/>
      <c r="C263" s="3"/>
      <c r="D263" s="3"/>
      <c r="E263" s="4"/>
      <c r="F263" s="4"/>
      <c r="G263" s="4"/>
      <c r="H263" s="4"/>
      <c r="I263" s="3"/>
    </row>
    <row r="264" spans="1:9" ht="18.600000000000001" customHeight="1" x14ac:dyDescent="0.25">
      <c r="A264" s="3"/>
      <c r="B264" s="3"/>
      <c r="C264" s="3"/>
      <c r="D264" s="3"/>
      <c r="E264" s="4"/>
      <c r="F264" s="4"/>
      <c r="G264" s="4"/>
      <c r="H264" s="4"/>
      <c r="I264" s="3"/>
    </row>
    <row r="265" spans="1:9" ht="18.600000000000001" customHeight="1" x14ac:dyDescent="0.25">
      <c r="A265" s="3"/>
      <c r="B265" s="3"/>
      <c r="C265" s="3"/>
      <c r="D265" s="3"/>
      <c r="E265" s="4"/>
      <c r="F265" s="4"/>
      <c r="G265" s="4"/>
      <c r="H265" s="4"/>
      <c r="I265" s="3"/>
    </row>
    <row r="266" spans="1:9" ht="18.600000000000001" customHeight="1" x14ac:dyDescent="0.25">
      <c r="A266" s="3"/>
      <c r="B266" s="3"/>
      <c r="C266" s="3"/>
      <c r="D266" s="3"/>
      <c r="E266" s="4"/>
      <c r="F266" s="4"/>
      <c r="G266" s="4"/>
      <c r="H266" s="4"/>
      <c r="I266" s="3"/>
    </row>
    <row r="267" spans="1:9" ht="18.600000000000001" customHeight="1" x14ac:dyDescent="0.25">
      <c r="A267" s="3"/>
      <c r="B267" s="3"/>
      <c r="C267" s="3"/>
      <c r="D267" s="3"/>
      <c r="E267" s="4"/>
      <c r="F267" s="4"/>
      <c r="G267" s="4"/>
      <c r="H267" s="4"/>
      <c r="I267" s="3"/>
    </row>
    <row r="268" spans="1:9" ht="18.600000000000001" customHeight="1" x14ac:dyDescent="0.25">
      <c r="A268" s="3"/>
      <c r="B268" s="3"/>
      <c r="C268" s="3"/>
      <c r="D268" s="3"/>
      <c r="E268" s="4"/>
      <c r="F268" s="4"/>
      <c r="G268" s="4"/>
      <c r="H268" s="4"/>
      <c r="I268" s="3"/>
    </row>
    <row r="269" spans="1:9" ht="18.600000000000001" customHeight="1" x14ac:dyDescent="0.25">
      <c r="A269" s="3"/>
      <c r="B269" s="3"/>
      <c r="C269" s="3"/>
      <c r="D269" s="3"/>
      <c r="E269" s="4"/>
      <c r="F269" s="4"/>
      <c r="G269" s="4"/>
      <c r="H269" s="4"/>
      <c r="I269" s="3"/>
    </row>
    <row r="270" spans="1:9" ht="18.600000000000001" customHeight="1" x14ac:dyDescent="0.25">
      <c r="A270" s="3"/>
      <c r="B270" s="3"/>
      <c r="C270" s="3"/>
      <c r="D270" s="3"/>
      <c r="E270" s="4"/>
      <c r="F270" s="4"/>
      <c r="G270" s="4"/>
      <c r="H270" s="4"/>
      <c r="I270" s="3"/>
    </row>
    <row r="271" spans="1:9" ht="18.600000000000001" customHeight="1" x14ac:dyDescent="0.25">
      <c r="A271" s="3"/>
      <c r="B271" s="3"/>
      <c r="C271" s="3"/>
      <c r="D271" s="3"/>
      <c r="E271" s="4"/>
      <c r="F271" s="4"/>
      <c r="G271" s="4"/>
      <c r="H271" s="4"/>
      <c r="I271" s="3"/>
    </row>
    <row r="272" spans="1:9" ht="18.600000000000001" customHeight="1" x14ac:dyDescent="0.25">
      <c r="A272" s="3"/>
      <c r="B272" s="3"/>
      <c r="C272" s="3"/>
      <c r="D272" s="3"/>
      <c r="E272" s="4"/>
      <c r="F272" s="4"/>
      <c r="G272" s="4"/>
      <c r="H272" s="4"/>
      <c r="I272" s="3"/>
    </row>
    <row r="273" spans="1:9" ht="18.600000000000001" customHeight="1" x14ac:dyDescent="0.25">
      <c r="A273" s="3"/>
      <c r="B273" s="3"/>
      <c r="C273" s="3"/>
      <c r="D273" s="3"/>
      <c r="E273" s="4"/>
      <c r="F273" s="4"/>
      <c r="G273" s="4"/>
      <c r="H273" s="4"/>
      <c r="I273" s="3"/>
    </row>
    <row r="274" spans="1:9" ht="18.600000000000001" customHeight="1" x14ac:dyDescent="0.25">
      <c r="A274" s="3"/>
      <c r="B274" s="3"/>
      <c r="C274" s="3"/>
      <c r="D274" s="3"/>
      <c r="E274" s="4"/>
      <c r="F274" s="4"/>
      <c r="G274" s="4"/>
      <c r="H274" s="4"/>
      <c r="I274" s="3"/>
    </row>
    <row r="275" spans="1:9" ht="18.600000000000001" customHeight="1" x14ac:dyDescent="0.25">
      <c r="A275" s="3"/>
      <c r="B275" s="3"/>
      <c r="C275" s="3"/>
      <c r="D275" s="3"/>
      <c r="E275" s="4"/>
      <c r="F275" s="4"/>
      <c r="G275" s="4"/>
      <c r="H275" s="4"/>
      <c r="I275" s="3"/>
    </row>
    <row r="276" spans="1:9" ht="18.600000000000001" customHeight="1" x14ac:dyDescent="0.25">
      <c r="A276" s="3"/>
      <c r="B276" s="3"/>
      <c r="C276" s="3"/>
      <c r="D276" s="3"/>
      <c r="E276" s="4"/>
      <c r="F276" s="4"/>
      <c r="G276" s="4"/>
      <c r="H276" s="4"/>
      <c r="I276" s="3"/>
    </row>
    <row r="277" spans="1:9" ht="18.600000000000001" customHeight="1" x14ac:dyDescent="0.25">
      <c r="A277" s="3"/>
      <c r="B277" s="3"/>
      <c r="C277" s="3"/>
      <c r="D277" s="3"/>
      <c r="E277" s="4"/>
      <c r="F277" s="4"/>
      <c r="G277" s="4"/>
      <c r="H277" s="4"/>
      <c r="I277" s="3"/>
    </row>
    <row r="278" spans="1:9" ht="18.600000000000001" customHeight="1" x14ac:dyDescent="0.25">
      <c r="A278" s="3"/>
      <c r="B278" s="3"/>
      <c r="C278" s="3"/>
      <c r="D278" s="3"/>
      <c r="E278" s="4"/>
      <c r="F278" s="4"/>
      <c r="G278" s="4"/>
      <c r="H278" s="4"/>
      <c r="I278" s="3"/>
    </row>
    <row r="279" spans="1:9" ht="18.600000000000001" customHeight="1" x14ac:dyDescent="0.25">
      <c r="A279" s="3"/>
      <c r="B279" s="3"/>
      <c r="C279" s="3"/>
      <c r="D279" s="3"/>
      <c r="E279" s="4"/>
      <c r="F279" s="4"/>
      <c r="G279" s="4"/>
      <c r="H279" s="4"/>
      <c r="I279" s="3"/>
    </row>
    <row r="280" spans="1:9" ht="18.600000000000001" customHeight="1" x14ac:dyDescent="0.25">
      <c r="A280" s="3"/>
      <c r="B280" s="3"/>
      <c r="C280" s="3"/>
      <c r="D280" s="3"/>
      <c r="E280" s="4"/>
      <c r="F280" s="4"/>
      <c r="G280" s="4"/>
      <c r="H280" s="4"/>
      <c r="I280" s="3"/>
    </row>
    <row r="281" spans="1:9" ht="18.600000000000001" customHeight="1" x14ac:dyDescent="0.25">
      <c r="A281" s="3"/>
      <c r="B281" s="3"/>
      <c r="C281" s="3"/>
      <c r="D281" s="3"/>
      <c r="E281" s="4"/>
      <c r="F281" s="4"/>
      <c r="G281" s="4"/>
      <c r="H281" s="4"/>
      <c r="I281" s="3"/>
    </row>
    <row r="282" spans="1:9" ht="18.600000000000001" customHeight="1" x14ac:dyDescent="0.25">
      <c r="A282" s="3"/>
      <c r="B282" s="3"/>
      <c r="C282" s="3"/>
      <c r="D282" s="3"/>
      <c r="E282" s="4"/>
      <c r="F282" s="4"/>
      <c r="G282" s="4"/>
      <c r="H282" s="4"/>
      <c r="I282" s="3"/>
    </row>
    <row r="283" spans="1:9" ht="18.600000000000001" customHeight="1" x14ac:dyDescent="0.25">
      <c r="A283" s="3"/>
      <c r="B283" s="3"/>
      <c r="C283" s="3"/>
      <c r="D283" s="3"/>
      <c r="E283" s="4"/>
      <c r="F283" s="4"/>
      <c r="G283" s="4"/>
      <c r="H283" s="4"/>
      <c r="I283" s="3"/>
    </row>
    <row r="284" spans="1:9" ht="18.600000000000001" customHeight="1" x14ac:dyDescent="0.25">
      <c r="A284" s="3"/>
      <c r="B284" s="3"/>
      <c r="C284" s="3"/>
      <c r="D284" s="3"/>
      <c r="E284" s="4"/>
      <c r="F284" s="4"/>
      <c r="G284" s="4"/>
      <c r="H284" s="4"/>
      <c r="I284" s="3"/>
    </row>
    <row r="285" spans="1:9" ht="18.600000000000001" customHeight="1" x14ac:dyDescent="0.25">
      <c r="A285" s="3"/>
      <c r="B285" s="3"/>
      <c r="C285" s="3"/>
      <c r="D285" s="3"/>
      <c r="E285" s="4"/>
      <c r="F285" s="4"/>
      <c r="G285" s="4"/>
      <c r="H285" s="4"/>
      <c r="I285" s="3"/>
    </row>
    <row r="286" spans="1:9" ht="18.600000000000001" customHeight="1" x14ac:dyDescent="0.25">
      <c r="A286" s="3"/>
      <c r="B286" s="3"/>
      <c r="C286" s="3"/>
      <c r="D286" s="3"/>
      <c r="E286" s="4"/>
      <c r="F286" s="4"/>
      <c r="G286" s="4"/>
      <c r="H286" s="4"/>
      <c r="I286" s="3"/>
    </row>
    <row r="287" spans="1:9" ht="18.600000000000001" customHeight="1" x14ac:dyDescent="0.25">
      <c r="A287" s="3"/>
      <c r="B287" s="3"/>
      <c r="C287" s="3"/>
      <c r="D287" s="3"/>
      <c r="E287" s="4"/>
      <c r="F287" s="4"/>
      <c r="G287" s="4"/>
      <c r="H287" s="4"/>
      <c r="I287" s="3"/>
    </row>
    <row r="288" spans="1:9" ht="18.600000000000001" customHeight="1" x14ac:dyDescent="0.25">
      <c r="A288" s="3"/>
      <c r="B288" s="3"/>
      <c r="C288" s="3"/>
      <c r="D288" s="3"/>
      <c r="E288" s="4"/>
      <c r="F288" s="4"/>
      <c r="G288" s="4"/>
      <c r="H288" s="4"/>
      <c r="I288" s="3"/>
    </row>
    <row r="289" spans="1:9" ht="18.600000000000001" customHeight="1" x14ac:dyDescent="0.25">
      <c r="A289" s="3"/>
      <c r="B289" s="3"/>
      <c r="C289" s="3"/>
      <c r="D289" s="3"/>
      <c r="E289" s="4"/>
      <c r="F289" s="4"/>
      <c r="G289" s="4"/>
      <c r="H289" s="4"/>
      <c r="I289" s="3"/>
    </row>
    <row r="290" spans="1:9" ht="18.600000000000001" customHeight="1" x14ac:dyDescent="0.25">
      <c r="A290" s="3"/>
      <c r="B290" s="3"/>
      <c r="C290" s="3"/>
      <c r="D290" s="3"/>
      <c r="E290" s="4"/>
      <c r="F290" s="4"/>
      <c r="G290" s="4"/>
      <c r="H290" s="4"/>
      <c r="I290" s="3"/>
    </row>
    <row r="291" spans="1:9" ht="18.600000000000001" customHeight="1" x14ac:dyDescent="0.25">
      <c r="A291" s="3"/>
      <c r="B291" s="3"/>
      <c r="C291" s="3"/>
      <c r="D291" s="3"/>
      <c r="E291" s="4"/>
      <c r="F291" s="4"/>
      <c r="G291" s="4"/>
      <c r="H291" s="4"/>
      <c r="I291" s="3"/>
    </row>
    <row r="292" spans="1:9" ht="18.600000000000001" customHeight="1" x14ac:dyDescent="0.25">
      <c r="A292" s="3"/>
      <c r="B292" s="3"/>
      <c r="C292" s="3"/>
      <c r="D292" s="3"/>
      <c r="E292" s="4"/>
      <c r="F292" s="4"/>
      <c r="G292" s="4"/>
      <c r="H292" s="4"/>
      <c r="I292" s="3"/>
    </row>
    <row r="293" spans="1:9" ht="18.600000000000001" customHeight="1" x14ac:dyDescent="0.25">
      <c r="A293" s="3"/>
      <c r="B293" s="3"/>
      <c r="C293" s="3"/>
      <c r="D293" s="3"/>
      <c r="E293" s="4"/>
      <c r="F293" s="4"/>
      <c r="G293" s="4"/>
      <c r="H293" s="4"/>
      <c r="I293" s="3"/>
    </row>
    <row r="294" spans="1:9" ht="18.600000000000001" customHeight="1" x14ac:dyDescent="0.25">
      <c r="A294" s="3"/>
      <c r="B294" s="3"/>
      <c r="C294" s="3"/>
      <c r="D294" s="3"/>
      <c r="E294" s="4"/>
      <c r="F294" s="4"/>
      <c r="G294" s="4"/>
      <c r="H294" s="4"/>
      <c r="I294" s="3"/>
    </row>
    <row r="295" spans="1:9" ht="18.600000000000001" customHeight="1" x14ac:dyDescent="0.25">
      <c r="A295" s="3"/>
      <c r="B295" s="3"/>
      <c r="C295" s="3"/>
      <c r="D295" s="3"/>
      <c r="E295" s="4"/>
      <c r="F295" s="4"/>
      <c r="G295" s="4"/>
      <c r="H295" s="4"/>
      <c r="I295" s="3"/>
    </row>
    <row r="296" spans="1:9" ht="18.600000000000001" customHeight="1" x14ac:dyDescent="0.25">
      <c r="A296" s="3"/>
      <c r="B296" s="3"/>
      <c r="C296" s="3"/>
      <c r="D296" s="3"/>
      <c r="E296" s="4"/>
      <c r="F296" s="4"/>
      <c r="G296" s="4"/>
      <c r="H296" s="4"/>
      <c r="I296" s="3"/>
    </row>
    <row r="297" spans="1:9" ht="18.600000000000001" customHeight="1" x14ac:dyDescent="0.25">
      <c r="A297" s="3"/>
      <c r="B297" s="3"/>
      <c r="C297" s="3"/>
      <c r="D297" s="3"/>
      <c r="E297" s="4"/>
      <c r="F297" s="4"/>
      <c r="G297" s="4"/>
      <c r="H297" s="4"/>
      <c r="I297" s="3"/>
    </row>
    <row r="298" spans="1:9" ht="18.600000000000001" customHeight="1" x14ac:dyDescent="0.25">
      <c r="A298" s="3"/>
      <c r="B298" s="3"/>
      <c r="C298" s="3"/>
      <c r="D298" s="3"/>
      <c r="E298" s="4"/>
      <c r="F298" s="4"/>
      <c r="G298" s="4"/>
      <c r="H298" s="4"/>
      <c r="I298" s="3"/>
    </row>
    <row r="299" spans="1:9" ht="18.600000000000001" customHeight="1" x14ac:dyDescent="0.25">
      <c r="A299" s="3"/>
      <c r="B299" s="3"/>
      <c r="C299" s="3"/>
      <c r="D299" s="3"/>
      <c r="E299" s="4"/>
      <c r="F299" s="4"/>
      <c r="G299" s="4"/>
      <c r="H299" s="4"/>
      <c r="I299" s="3"/>
    </row>
    <row r="300" spans="1:9" ht="18.600000000000001" customHeight="1" x14ac:dyDescent="0.25">
      <c r="A300" s="3"/>
      <c r="B300" s="3"/>
      <c r="C300" s="3"/>
      <c r="D300" s="3"/>
      <c r="E300" s="4"/>
      <c r="F300" s="4"/>
      <c r="G300" s="4"/>
      <c r="H300" s="4"/>
      <c r="I300" s="3"/>
    </row>
    <row r="301" spans="1:9" ht="18.600000000000001" customHeight="1" x14ac:dyDescent="0.25">
      <c r="A301" s="3"/>
      <c r="B301" s="3"/>
      <c r="C301" s="3"/>
      <c r="D301" s="3"/>
      <c r="E301" s="4"/>
      <c r="F301" s="4"/>
      <c r="G301" s="4"/>
      <c r="H301" s="4"/>
      <c r="I301" s="3"/>
    </row>
    <row r="302" spans="1:9" ht="18.600000000000001" customHeight="1" x14ac:dyDescent="0.25">
      <c r="A302" s="3"/>
      <c r="B302" s="3"/>
      <c r="C302" s="3"/>
      <c r="D302" s="3"/>
      <c r="E302" s="4"/>
      <c r="F302" s="4"/>
      <c r="G302" s="4"/>
      <c r="H302" s="4"/>
      <c r="I302" s="3"/>
    </row>
    <row r="303" spans="1:9" ht="18.600000000000001" customHeight="1" x14ac:dyDescent="0.25">
      <c r="A303" s="3"/>
      <c r="B303" s="3"/>
      <c r="C303" s="3"/>
      <c r="D303" s="3"/>
      <c r="E303" s="4"/>
      <c r="F303" s="4"/>
      <c r="G303" s="4"/>
      <c r="H303" s="4"/>
      <c r="I303" s="3"/>
    </row>
    <row r="304" spans="1:9" ht="18.600000000000001" customHeight="1" x14ac:dyDescent="0.25">
      <c r="A304" s="3"/>
      <c r="B304" s="3"/>
      <c r="C304" s="3"/>
      <c r="D304" s="3"/>
      <c r="E304" s="4"/>
      <c r="F304" s="4"/>
      <c r="G304" s="4"/>
      <c r="H304" s="4"/>
      <c r="I304" s="3"/>
    </row>
    <row r="305" spans="1:9" ht="18.600000000000001" customHeight="1" x14ac:dyDescent="0.25">
      <c r="A305" s="3"/>
      <c r="B305" s="3"/>
      <c r="C305" s="3"/>
      <c r="D305" s="3"/>
      <c r="E305" s="4"/>
      <c r="F305" s="4"/>
      <c r="G305" s="4"/>
      <c r="H305" s="4"/>
      <c r="I305" s="3"/>
    </row>
    <row r="306" spans="1:9" ht="18.600000000000001" customHeight="1" x14ac:dyDescent="0.25">
      <c r="A306" s="3"/>
      <c r="B306" s="3"/>
      <c r="C306" s="3"/>
      <c r="D306" s="3"/>
      <c r="E306" s="4"/>
      <c r="F306" s="4"/>
      <c r="G306" s="4"/>
      <c r="H306" s="4"/>
      <c r="I306" s="3"/>
    </row>
    <row r="307" spans="1:9" ht="18.600000000000001" customHeight="1" x14ac:dyDescent="0.25">
      <c r="A307" s="3"/>
      <c r="B307" s="3"/>
      <c r="C307" s="3"/>
      <c r="D307" s="3"/>
      <c r="E307" s="4"/>
      <c r="F307" s="4"/>
      <c r="G307" s="4"/>
      <c r="H307" s="4"/>
      <c r="I307" s="3"/>
    </row>
    <row r="308" spans="1:9" ht="18.600000000000001" customHeight="1" x14ac:dyDescent="0.25">
      <c r="A308" s="3"/>
      <c r="B308" s="3"/>
      <c r="C308" s="3"/>
      <c r="D308" s="3"/>
      <c r="E308" s="4"/>
      <c r="F308" s="4"/>
      <c r="G308" s="4"/>
      <c r="H308" s="4"/>
      <c r="I308" s="3"/>
    </row>
    <row r="309" spans="1:9" ht="18.600000000000001" customHeight="1" x14ac:dyDescent="0.25">
      <c r="A309" s="3"/>
      <c r="B309" s="3"/>
      <c r="C309" s="3"/>
      <c r="D309" s="3"/>
      <c r="E309" s="4"/>
      <c r="F309" s="4"/>
      <c r="G309" s="4"/>
      <c r="H309" s="4"/>
      <c r="I309" s="3"/>
    </row>
    <row r="310" spans="1:9" ht="18.600000000000001" customHeight="1" x14ac:dyDescent="0.25">
      <c r="A310" s="3"/>
      <c r="B310" s="3"/>
      <c r="C310" s="3"/>
      <c r="D310" s="3"/>
      <c r="E310" s="4"/>
      <c r="F310" s="4"/>
      <c r="G310" s="4"/>
      <c r="H310" s="4"/>
      <c r="I310" s="3"/>
    </row>
    <row r="311" spans="1:9" ht="18.600000000000001" customHeight="1" x14ac:dyDescent="0.25">
      <c r="A311" s="3"/>
      <c r="B311" s="3"/>
      <c r="C311" s="3"/>
      <c r="D311" s="3"/>
      <c r="E311" s="4"/>
      <c r="F311" s="4"/>
      <c r="G311" s="4"/>
      <c r="H311" s="4"/>
      <c r="I311" s="3"/>
    </row>
    <row r="312" spans="1:9" ht="18.600000000000001" customHeight="1" x14ac:dyDescent="0.25">
      <c r="A312" s="3"/>
      <c r="B312" s="3"/>
      <c r="C312" s="3"/>
      <c r="D312" s="3"/>
      <c r="E312" s="4"/>
      <c r="F312" s="4"/>
      <c r="G312" s="4"/>
      <c r="H312" s="4"/>
      <c r="I312" s="3"/>
    </row>
    <row r="313" spans="1:9" ht="18.600000000000001" customHeight="1" x14ac:dyDescent="0.25">
      <c r="A313" s="3"/>
      <c r="B313" s="3"/>
      <c r="C313" s="3"/>
      <c r="D313" s="3"/>
      <c r="E313" s="4"/>
      <c r="F313" s="4"/>
      <c r="G313" s="4"/>
      <c r="H313" s="4"/>
      <c r="I313" s="3"/>
    </row>
    <row r="314" spans="1:9" ht="18.600000000000001" customHeight="1" x14ac:dyDescent="0.25">
      <c r="A314" s="3"/>
      <c r="B314" s="3"/>
      <c r="C314" s="3"/>
      <c r="D314" s="3"/>
      <c r="E314" s="4"/>
      <c r="F314" s="4"/>
      <c r="G314" s="4"/>
      <c r="H314" s="4"/>
      <c r="I314" s="3"/>
    </row>
    <row r="315" spans="1:9" ht="18.600000000000001" customHeight="1" x14ac:dyDescent="0.25">
      <c r="A315" s="3"/>
      <c r="B315" s="3"/>
      <c r="C315" s="3"/>
      <c r="D315" s="3"/>
      <c r="E315" s="4"/>
      <c r="F315" s="4"/>
      <c r="G315" s="4"/>
      <c r="H315" s="4"/>
      <c r="I315" s="3"/>
    </row>
    <row r="316" spans="1:9" ht="18.600000000000001" customHeight="1" x14ac:dyDescent="0.25">
      <c r="A316" s="3"/>
      <c r="B316" s="3"/>
      <c r="C316" s="3"/>
      <c r="D316" s="3"/>
      <c r="E316" s="4"/>
      <c r="F316" s="4"/>
      <c r="G316" s="4"/>
      <c r="H316" s="4"/>
      <c r="I316" s="3"/>
    </row>
    <row r="317" spans="1:9" ht="18.600000000000001" customHeight="1" x14ac:dyDescent="0.25">
      <c r="A317" s="3"/>
      <c r="B317" s="3"/>
      <c r="C317" s="3"/>
      <c r="D317" s="3"/>
      <c r="E317" s="4"/>
      <c r="F317" s="4"/>
      <c r="G317" s="4"/>
      <c r="H317" s="4"/>
      <c r="I317" s="3"/>
    </row>
    <row r="318" spans="1:9" ht="18.600000000000001" customHeight="1" x14ac:dyDescent="0.25">
      <c r="A318" s="3"/>
      <c r="B318" s="3"/>
      <c r="C318" s="3"/>
      <c r="D318" s="3"/>
      <c r="E318" s="4"/>
      <c r="F318" s="4"/>
      <c r="G318" s="4"/>
      <c r="H318" s="4"/>
      <c r="I318" s="3"/>
    </row>
    <row r="319" spans="1:9" ht="18.600000000000001" customHeight="1" x14ac:dyDescent="0.25">
      <c r="A319" s="3"/>
      <c r="B319" s="3"/>
      <c r="C319" s="3"/>
      <c r="D319" s="3"/>
      <c r="E319" s="4"/>
      <c r="F319" s="4"/>
      <c r="G319" s="4"/>
      <c r="H319" s="4"/>
      <c r="I319" s="3"/>
    </row>
    <row r="320" spans="1:9" ht="18.600000000000001" customHeight="1" x14ac:dyDescent="0.25">
      <c r="A320" s="3"/>
      <c r="B320" s="3"/>
      <c r="C320" s="3"/>
      <c r="D320" s="3"/>
      <c r="E320" s="4"/>
      <c r="F320" s="4"/>
      <c r="G320" s="4"/>
      <c r="H320" s="4"/>
      <c r="I320" s="3"/>
    </row>
    <row r="321" spans="1:9" ht="18.600000000000001" customHeight="1" x14ac:dyDescent="0.25">
      <c r="A321" s="3"/>
      <c r="B321" s="3"/>
      <c r="C321" s="3"/>
      <c r="D321" s="3"/>
      <c r="E321" s="4"/>
      <c r="F321" s="4"/>
      <c r="G321" s="4"/>
      <c r="H321" s="4"/>
      <c r="I321" s="3"/>
    </row>
    <row r="322" spans="1:9" ht="18.600000000000001" customHeight="1" x14ac:dyDescent="0.25">
      <c r="A322" s="3"/>
      <c r="B322" s="3"/>
      <c r="C322" s="3"/>
      <c r="D322" s="3"/>
      <c r="E322" s="4"/>
      <c r="F322" s="4"/>
      <c r="G322" s="4"/>
      <c r="H322" s="4"/>
      <c r="I322" s="3"/>
    </row>
    <row r="323" spans="1:9" ht="18.600000000000001" customHeight="1" x14ac:dyDescent="0.25">
      <c r="A323" s="3"/>
      <c r="B323" s="3"/>
      <c r="C323" s="3"/>
      <c r="D323" s="3"/>
      <c r="E323" s="4"/>
      <c r="F323" s="4"/>
      <c r="G323" s="4"/>
      <c r="H323" s="4"/>
      <c r="I323" s="3"/>
    </row>
    <row r="324" spans="1:9" ht="18.600000000000001" customHeight="1" x14ac:dyDescent="0.25">
      <c r="A324" s="3"/>
      <c r="B324" s="3"/>
      <c r="C324" s="3"/>
      <c r="D324" s="3"/>
      <c r="E324" s="4"/>
      <c r="F324" s="4"/>
      <c r="G324" s="4"/>
      <c r="H324" s="4"/>
      <c r="I324" s="3"/>
    </row>
    <row r="325" spans="1:9" ht="18.600000000000001" customHeight="1" x14ac:dyDescent="0.25">
      <c r="A325" s="3"/>
      <c r="B325" s="3"/>
      <c r="C325" s="3"/>
      <c r="D325" s="3"/>
      <c r="E325" s="4"/>
      <c r="F325" s="4"/>
      <c r="G325" s="4"/>
      <c r="H325" s="4"/>
      <c r="I325" s="3"/>
    </row>
    <row r="326" spans="1:9" ht="18.600000000000001" customHeight="1" x14ac:dyDescent="0.25">
      <c r="A326" s="3"/>
      <c r="B326" s="3"/>
      <c r="C326" s="3"/>
      <c r="D326" s="3"/>
      <c r="E326" s="4"/>
      <c r="F326" s="4"/>
      <c r="G326" s="4"/>
      <c r="H326" s="4"/>
      <c r="I326" s="3"/>
    </row>
    <row r="327" spans="1:9" ht="18.600000000000001" customHeight="1" x14ac:dyDescent="0.25">
      <c r="A327" s="3"/>
      <c r="B327" s="3"/>
      <c r="C327" s="3"/>
      <c r="D327" s="3"/>
      <c r="E327" s="4"/>
      <c r="F327" s="4"/>
      <c r="G327" s="4"/>
      <c r="H327" s="4"/>
      <c r="I327" s="3"/>
    </row>
    <row r="328" spans="1:9" ht="18.600000000000001" customHeight="1" x14ac:dyDescent="0.25">
      <c r="A328" s="3"/>
      <c r="B328" s="3"/>
      <c r="C328" s="3"/>
      <c r="D328" s="3"/>
      <c r="E328" s="4"/>
      <c r="F328" s="4"/>
      <c r="G328" s="4"/>
      <c r="H328" s="4"/>
      <c r="I328" s="3"/>
    </row>
    <row r="329" spans="1:9" ht="18.600000000000001" customHeight="1" x14ac:dyDescent="0.25">
      <c r="A329" s="3"/>
      <c r="B329" s="3"/>
      <c r="C329" s="3"/>
      <c r="D329" s="3"/>
      <c r="E329" s="4"/>
      <c r="F329" s="4"/>
      <c r="G329" s="4"/>
      <c r="H329" s="4"/>
      <c r="I329" s="3"/>
    </row>
    <row r="330" spans="1:9" ht="18.600000000000001" customHeight="1" x14ac:dyDescent="0.25">
      <c r="A330" s="3"/>
      <c r="B330" s="3"/>
      <c r="C330" s="3"/>
      <c r="D330" s="3"/>
      <c r="E330" s="4"/>
      <c r="F330" s="4"/>
      <c r="G330" s="4"/>
      <c r="H330" s="4"/>
      <c r="I330" s="3"/>
    </row>
    <row r="331" spans="1:9" ht="18.600000000000001" customHeight="1" x14ac:dyDescent="0.25">
      <c r="A331" s="3"/>
      <c r="B331" s="3"/>
      <c r="C331" s="3"/>
      <c r="D331" s="3"/>
      <c r="E331" s="4"/>
      <c r="F331" s="4"/>
      <c r="G331" s="4"/>
      <c r="H331" s="4"/>
      <c r="I331" s="3"/>
    </row>
    <row r="332" spans="1:9" ht="18.600000000000001" customHeight="1" x14ac:dyDescent="0.25">
      <c r="A332" s="3"/>
      <c r="B332" s="3"/>
      <c r="C332" s="3"/>
      <c r="D332" s="3"/>
      <c r="E332" s="4"/>
      <c r="F332" s="4"/>
      <c r="G332" s="4"/>
      <c r="H332" s="4"/>
      <c r="I332" s="3"/>
    </row>
    <row r="333" spans="1:9" ht="18.600000000000001" customHeight="1" x14ac:dyDescent="0.25">
      <c r="A333" s="3"/>
      <c r="B333" s="3"/>
      <c r="C333" s="3"/>
      <c r="D333" s="3"/>
      <c r="E333" s="4"/>
      <c r="F333" s="4"/>
      <c r="G333" s="4"/>
      <c r="H333" s="4"/>
      <c r="I333" s="3"/>
    </row>
    <row r="334" spans="1:9" ht="18.600000000000001" customHeight="1" x14ac:dyDescent="0.25">
      <c r="A334" s="3"/>
      <c r="B334" s="3"/>
      <c r="C334" s="3"/>
      <c r="D334" s="3"/>
      <c r="E334" s="4"/>
      <c r="F334" s="4"/>
      <c r="G334" s="4"/>
      <c r="H334" s="4"/>
      <c r="I334" s="3"/>
    </row>
    <row r="335" spans="1:9" ht="18.600000000000001" customHeight="1" x14ac:dyDescent="0.25">
      <c r="A335" s="3"/>
      <c r="B335" s="3"/>
      <c r="C335" s="3"/>
      <c r="D335" s="3"/>
      <c r="E335" s="4"/>
      <c r="F335" s="4"/>
      <c r="G335" s="4"/>
      <c r="H335" s="4"/>
      <c r="I335" s="3"/>
    </row>
    <row r="336" spans="1:9" ht="18.600000000000001" customHeight="1" x14ac:dyDescent="0.25">
      <c r="A336" s="3"/>
      <c r="B336" s="3"/>
      <c r="C336" s="3"/>
      <c r="D336" s="3"/>
      <c r="E336" s="4"/>
      <c r="F336" s="4"/>
      <c r="G336" s="4"/>
      <c r="H336" s="4"/>
      <c r="I336" s="3"/>
    </row>
    <row r="337" spans="1:9" ht="18.600000000000001" customHeight="1" x14ac:dyDescent="0.25">
      <c r="A337" s="3"/>
      <c r="B337" s="3"/>
      <c r="C337" s="3"/>
      <c r="D337" s="3"/>
      <c r="E337" s="4"/>
      <c r="F337" s="4"/>
      <c r="G337" s="4"/>
      <c r="H337" s="4"/>
      <c r="I337" s="3"/>
    </row>
    <row r="338" spans="1:9" ht="18.600000000000001" customHeight="1" x14ac:dyDescent="0.25">
      <c r="A338" s="3"/>
      <c r="B338" s="3"/>
      <c r="C338" s="3"/>
      <c r="D338" s="3"/>
      <c r="E338" s="4"/>
      <c r="F338" s="4"/>
      <c r="G338" s="4"/>
      <c r="H338" s="4"/>
      <c r="I338" s="3"/>
    </row>
    <row r="339" spans="1:9" ht="18.600000000000001" customHeight="1" x14ac:dyDescent="0.25">
      <c r="A339" s="3"/>
      <c r="B339" s="3"/>
      <c r="C339" s="3"/>
      <c r="D339" s="3"/>
      <c r="E339" s="4"/>
      <c r="F339" s="4"/>
      <c r="G339" s="4"/>
      <c r="H339" s="4"/>
      <c r="I339" s="3"/>
    </row>
    <row r="340" spans="1:9" ht="18.600000000000001" customHeight="1" x14ac:dyDescent="0.25">
      <c r="A340" s="3"/>
      <c r="B340" s="3"/>
      <c r="C340" s="3"/>
      <c r="D340" s="3"/>
      <c r="E340" s="4"/>
      <c r="F340" s="4"/>
      <c r="G340" s="4"/>
      <c r="H340" s="4"/>
      <c r="I340" s="3"/>
    </row>
    <row r="341" spans="1:9" ht="18.600000000000001" customHeight="1" x14ac:dyDescent="0.25">
      <c r="A341" s="3"/>
      <c r="B341" s="3"/>
      <c r="C341" s="3"/>
      <c r="D341" s="3"/>
      <c r="E341" s="4"/>
      <c r="F341" s="4"/>
      <c r="G341" s="4"/>
      <c r="H341" s="4"/>
      <c r="I341" s="3"/>
    </row>
    <row r="342" spans="1:9" ht="18.600000000000001" customHeight="1" x14ac:dyDescent="0.25">
      <c r="A342" s="3"/>
      <c r="B342" s="3"/>
      <c r="C342" s="3"/>
      <c r="D342" s="3"/>
      <c r="E342" s="4"/>
      <c r="F342" s="4"/>
      <c r="G342" s="4"/>
      <c r="H342" s="4"/>
      <c r="I342" s="3"/>
    </row>
    <row r="343" spans="1:9" ht="18.600000000000001" customHeight="1" x14ac:dyDescent="0.25">
      <c r="A343" s="3"/>
      <c r="B343" s="3"/>
      <c r="C343" s="3"/>
      <c r="D343" s="3"/>
      <c r="E343" s="4"/>
      <c r="F343" s="4"/>
      <c r="G343" s="4"/>
      <c r="H343" s="4"/>
      <c r="I343" s="3"/>
    </row>
    <row r="344" spans="1:9" ht="18.600000000000001" customHeight="1" x14ac:dyDescent="0.25">
      <c r="A344" s="3"/>
      <c r="B344" s="3"/>
      <c r="C344" s="3"/>
      <c r="D344" s="3"/>
      <c r="E344" s="4"/>
      <c r="F344" s="4"/>
      <c r="G344" s="4"/>
      <c r="H344" s="4"/>
      <c r="I344" s="3"/>
    </row>
    <row r="345" spans="1:9" ht="18.600000000000001" customHeight="1" x14ac:dyDescent="0.25">
      <c r="A345" s="3"/>
      <c r="B345" s="3"/>
      <c r="C345" s="3"/>
      <c r="D345" s="3"/>
      <c r="E345" s="4"/>
      <c r="F345" s="4"/>
      <c r="G345" s="4"/>
      <c r="H345" s="4"/>
      <c r="I345" s="3"/>
    </row>
    <row r="346" spans="1:9" ht="18.600000000000001" customHeight="1" x14ac:dyDescent="0.25">
      <c r="A346" s="3"/>
      <c r="B346" s="3"/>
      <c r="C346" s="3"/>
      <c r="D346" s="3"/>
      <c r="E346" s="4"/>
      <c r="F346" s="4"/>
      <c r="G346" s="4"/>
      <c r="H346" s="4"/>
      <c r="I346" s="3"/>
    </row>
    <row r="347" spans="1:9" ht="18.600000000000001" customHeight="1" x14ac:dyDescent="0.25">
      <c r="A347" s="3"/>
      <c r="B347" s="3"/>
      <c r="C347" s="3"/>
      <c r="D347" s="3"/>
      <c r="E347" s="4"/>
      <c r="F347" s="4"/>
      <c r="G347" s="4"/>
      <c r="H347" s="4"/>
      <c r="I347" s="3"/>
    </row>
    <row r="348" spans="1:9" ht="18.600000000000001" customHeight="1" x14ac:dyDescent="0.25">
      <c r="A348" s="3"/>
      <c r="B348" s="3"/>
      <c r="C348" s="3"/>
      <c r="D348" s="3"/>
      <c r="E348" s="4"/>
      <c r="F348" s="4"/>
      <c r="G348" s="4"/>
      <c r="H348" s="4"/>
      <c r="I348" s="3"/>
    </row>
    <row r="349" spans="1:9" ht="18.600000000000001" customHeight="1" x14ac:dyDescent="0.25">
      <c r="A349" s="3"/>
      <c r="B349" s="3"/>
      <c r="C349" s="3"/>
      <c r="D349" s="3"/>
      <c r="E349" s="4"/>
      <c r="F349" s="4"/>
      <c r="G349" s="4"/>
      <c r="H349" s="4"/>
      <c r="I349" s="3"/>
    </row>
    <row r="350" spans="1:9" ht="18.600000000000001" customHeight="1" x14ac:dyDescent="0.25">
      <c r="A350" s="3"/>
      <c r="B350" s="3"/>
      <c r="C350" s="3"/>
      <c r="D350" s="3"/>
      <c r="E350" s="4"/>
      <c r="F350" s="4"/>
      <c r="G350" s="4"/>
      <c r="H350" s="4"/>
      <c r="I350" s="3"/>
    </row>
    <row r="351" spans="1:9" ht="18.600000000000001" customHeight="1" x14ac:dyDescent="0.25">
      <c r="A351" s="3"/>
      <c r="B351" s="3"/>
      <c r="C351" s="3"/>
      <c r="D351" s="3"/>
      <c r="E351" s="4"/>
      <c r="F351" s="4"/>
      <c r="G351" s="4"/>
      <c r="H351" s="4"/>
      <c r="I351" s="3"/>
    </row>
    <row r="352" spans="1:9" ht="18.600000000000001" customHeight="1" x14ac:dyDescent="0.25">
      <c r="A352" s="3"/>
      <c r="B352" s="3"/>
      <c r="C352" s="3"/>
      <c r="D352" s="3"/>
      <c r="E352" s="4"/>
      <c r="F352" s="4"/>
      <c r="G352" s="4"/>
      <c r="H352" s="4"/>
      <c r="I352" s="3"/>
    </row>
    <row r="353" spans="1:9" ht="18.600000000000001" customHeight="1" x14ac:dyDescent="0.25">
      <c r="A353" s="3"/>
      <c r="B353" s="3"/>
      <c r="C353" s="3"/>
      <c r="D353" s="3"/>
      <c r="E353" s="4"/>
      <c r="F353" s="4"/>
      <c r="G353" s="4"/>
      <c r="H353" s="4"/>
      <c r="I353" s="3"/>
    </row>
    <row r="354" spans="1:9" ht="18.600000000000001" customHeight="1" x14ac:dyDescent="0.25">
      <c r="A354" s="3"/>
      <c r="B354" s="3"/>
      <c r="C354" s="3"/>
      <c r="D354" s="3"/>
      <c r="E354" s="4"/>
      <c r="F354" s="4"/>
      <c r="G354" s="4"/>
      <c r="H354" s="4"/>
      <c r="I354" s="3"/>
    </row>
    <row r="355" spans="1:9" ht="18.600000000000001" customHeight="1" x14ac:dyDescent="0.25">
      <c r="A355" s="3"/>
      <c r="B355" s="3"/>
      <c r="C355" s="3"/>
      <c r="D355" s="3"/>
      <c r="E355" s="4"/>
      <c r="F355" s="4"/>
      <c r="G355" s="4"/>
      <c r="H355" s="4"/>
      <c r="I355" s="3"/>
    </row>
    <row r="356" spans="1:9" ht="18.600000000000001" customHeight="1" x14ac:dyDescent="0.25">
      <c r="A356" s="3"/>
      <c r="B356" s="3"/>
      <c r="C356" s="3"/>
      <c r="D356" s="3"/>
      <c r="E356" s="4"/>
      <c r="F356" s="4"/>
      <c r="G356" s="4"/>
      <c r="H356" s="4"/>
      <c r="I356" s="3"/>
    </row>
    <row r="357" spans="1:9" ht="18.600000000000001" customHeight="1" x14ac:dyDescent="0.25">
      <c r="A357" s="3"/>
      <c r="B357" s="3"/>
      <c r="C357" s="3"/>
      <c r="D357" s="3"/>
      <c r="E357" s="4"/>
      <c r="F357" s="4"/>
      <c r="G357" s="4"/>
      <c r="H357" s="4"/>
      <c r="I357" s="3"/>
    </row>
    <row r="358" spans="1:9" ht="18.600000000000001" customHeight="1" x14ac:dyDescent="0.25">
      <c r="A358" s="3"/>
      <c r="B358" s="3"/>
      <c r="C358" s="3"/>
      <c r="D358" s="3"/>
      <c r="E358" s="4"/>
      <c r="F358" s="4"/>
      <c r="G358" s="4"/>
      <c r="H358" s="4"/>
      <c r="I358" s="3"/>
    </row>
    <row r="359" spans="1:9" ht="18.600000000000001" customHeight="1" x14ac:dyDescent="0.25">
      <c r="A359" s="3"/>
      <c r="B359" s="3"/>
      <c r="C359" s="3"/>
      <c r="D359" s="3"/>
      <c r="E359" s="4"/>
      <c r="F359" s="4"/>
      <c r="G359" s="4"/>
      <c r="H359" s="4"/>
      <c r="I359" s="3"/>
    </row>
    <row r="360" spans="1:9" ht="18.600000000000001" customHeight="1" x14ac:dyDescent="0.25">
      <c r="A360" s="3"/>
      <c r="B360" s="3"/>
      <c r="C360" s="3"/>
      <c r="D360" s="3"/>
      <c r="E360" s="4"/>
      <c r="F360" s="4"/>
      <c r="G360" s="4"/>
      <c r="H360" s="4"/>
      <c r="I360" s="3"/>
    </row>
    <row r="361" spans="1:9" ht="18.600000000000001" customHeight="1" x14ac:dyDescent="0.25">
      <c r="A361" s="3"/>
      <c r="B361" s="3"/>
      <c r="C361" s="3"/>
      <c r="D361" s="3"/>
      <c r="E361" s="4"/>
      <c r="F361" s="4"/>
      <c r="G361" s="4"/>
      <c r="H361" s="4"/>
      <c r="I361" s="3"/>
    </row>
    <row r="362" spans="1:9" ht="18.600000000000001" customHeight="1" x14ac:dyDescent="0.25">
      <c r="A362" s="3"/>
      <c r="B362" s="3"/>
      <c r="C362" s="3"/>
      <c r="D362" s="3"/>
      <c r="E362" s="4"/>
      <c r="F362" s="4"/>
      <c r="G362" s="4"/>
      <c r="H362" s="4"/>
      <c r="I362" s="3"/>
    </row>
    <row r="363" spans="1:9" ht="18.600000000000001" customHeight="1" x14ac:dyDescent="0.25">
      <c r="A363" s="3"/>
      <c r="B363" s="3"/>
      <c r="C363" s="3"/>
      <c r="D363" s="3"/>
      <c r="E363" s="4"/>
      <c r="F363" s="4"/>
      <c r="G363" s="4"/>
      <c r="H363" s="4"/>
      <c r="I363" s="3"/>
    </row>
    <row r="364" spans="1:9" ht="18.600000000000001" customHeight="1" x14ac:dyDescent="0.25">
      <c r="A364" s="3"/>
      <c r="B364" s="3"/>
      <c r="C364" s="3"/>
      <c r="D364" s="3"/>
      <c r="E364" s="4"/>
      <c r="F364" s="4"/>
      <c r="G364" s="4"/>
      <c r="H364" s="4"/>
      <c r="I364" s="3"/>
    </row>
    <row r="365" spans="1:9" ht="18.600000000000001" customHeight="1" x14ac:dyDescent="0.25">
      <c r="A365" s="3"/>
      <c r="B365" s="3"/>
      <c r="C365" s="3"/>
      <c r="D365" s="3"/>
      <c r="E365" s="4"/>
      <c r="F365" s="4"/>
      <c r="G365" s="4"/>
      <c r="H365" s="4"/>
      <c r="I365" s="3"/>
    </row>
    <row r="366" spans="1:9" ht="18.600000000000001" customHeight="1" x14ac:dyDescent="0.25">
      <c r="A366" s="3"/>
      <c r="B366" s="3"/>
      <c r="C366" s="3"/>
      <c r="D366" s="3"/>
      <c r="E366" s="4"/>
      <c r="F366" s="4"/>
      <c r="G366" s="4"/>
      <c r="H366" s="4"/>
      <c r="I366" s="3"/>
    </row>
    <row r="367" spans="1:9" ht="18.600000000000001" customHeight="1" x14ac:dyDescent="0.25">
      <c r="A367" s="3"/>
      <c r="B367" s="3"/>
      <c r="C367" s="3"/>
      <c r="D367" s="3"/>
      <c r="E367" s="4"/>
      <c r="F367" s="4"/>
      <c r="G367" s="4"/>
      <c r="H367" s="4"/>
      <c r="I367" s="3"/>
    </row>
    <row r="368" spans="1:9" ht="18.600000000000001" customHeight="1" x14ac:dyDescent="0.25">
      <c r="A368" s="3"/>
      <c r="B368" s="3"/>
      <c r="C368" s="3"/>
      <c r="D368" s="3"/>
      <c r="E368" s="4"/>
      <c r="F368" s="4"/>
      <c r="G368" s="4"/>
      <c r="H368" s="4"/>
      <c r="I368" s="3"/>
    </row>
    <row r="369" spans="1:9" ht="18.600000000000001" customHeight="1" x14ac:dyDescent="0.25">
      <c r="A369" s="3"/>
      <c r="B369" s="3"/>
      <c r="C369" s="3"/>
      <c r="D369" s="3"/>
      <c r="E369" s="4"/>
      <c r="F369" s="4"/>
      <c r="G369" s="4"/>
      <c r="H369" s="4"/>
      <c r="I369" s="3"/>
    </row>
    <row r="370" spans="1:9" ht="18.600000000000001" customHeight="1" x14ac:dyDescent="0.25">
      <c r="A370" s="3"/>
      <c r="B370" s="3"/>
      <c r="C370" s="3"/>
      <c r="D370" s="3"/>
      <c r="E370" s="4"/>
      <c r="F370" s="4"/>
      <c r="G370" s="4"/>
      <c r="H370" s="4"/>
      <c r="I370" s="3"/>
    </row>
    <row r="371" spans="1:9" ht="18.600000000000001" customHeight="1" x14ac:dyDescent="0.25">
      <c r="A371" s="3"/>
      <c r="B371" s="3"/>
      <c r="C371" s="3"/>
      <c r="D371" s="3"/>
      <c r="E371" s="4"/>
      <c r="F371" s="4"/>
      <c r="G371" s="4"/>
      <c r="H371" s="4"/>
      <c r="I371" s="3"/>
    </row>
    <row r="372" spans="1:9" ht="18.600000000000001" customHeight="1" x14ac:dyDescent="0.25">
      <c r="A372" s="3"/>
      <c r="B372" s="3"/>
      <c r="C372" s="3"/>
      <c r="D372" s="3"/>
      <c r="E372" s="4"/>
      <c r="F372" s="4"/>
      <c r="G372" s="4"/>
      <c r="H372" s="4"/>
      <c r="I372" s="3"/>
    </row>
    <row r="373" spans="1:9" ht="18.600000000000001" customHeight="1" x14ac:dyDescent="0.25">
      <c r="A373" s="3"/>
      <c r="B373" s="3"/>
      <c r="C373" s="3"/>
      <c r="D373" s="3"/>
      <c r="E373" s="4"/>
      <c r="F373" s="4"/>
      <c r="G373" s="4"/>
      <c r="H373" s="4"/>
      <c r="I373" s="3"/>
    </row>
    <row r="374" spans="1:9" ht="18.600000000000001" customHeight="1" x14ac:dyDescent="0.25">
      <c r="A374" s="3"/>
      <c r="B374" s="3"/>
      <c r="C374" s="3"/>
      <c r="D374" s="3"/>
      <c r="E374" s="4"/>
      <c r="F374" s="4"/>
      <c r="G374" s="4"/>
      <c r="H374" s="4"/>
      <c r="I374" s="3"/>
    </row>
    <row r="375" spans="1:9" ht="18.600000000000001" customHeight="1" x14ac:dyDescent="0.25">
      <c r="A375" s="3"/>
      <c r="B375" s="3"/>
      <c r="C375" s="3"/>
      <c r="D375" s="3"/>
      <c r="E375" s="4"/>
      <c r="F375" s="4"/>
      <c r="G375" s="4"/>
      <c r="H375" s="4"/>
      <c r="I375" s="3"/>
    </row>
    <row r="376" spans="1:9" ht="18.600000000000001" customHeight="1" x14ac:dyDescent="0.25">
      <c r="A376" s="3"/>
      <c r="B376" s="3"/>
      <c r="C376" s="3"/>
      <c r="D376" s="3"/>
      <c r="E376" s="4"/>
      <c r="F376" s="4"/>
      <c r="G376" s="4"/>
      <c r="H376" s="4"/>
      <c r="I376" s="3"/>
    </row>
    <row r="377" spans="1:9" ht="18.600000000000001" customHeight="1" x14ac:dyDescent="0.25">
      <c r="A377" s="3"/>
      <c r="B377" s="3"/>
      <c r="C377" s="3"/>
      <c r="D377" s="3"/>
      <c r="E377" s="4"/>
      <c r="F377" s="4"/>
      <c r="G377" s="4"/>
      <c r="H377" s="4"/>
      <c r="I377" s="3"/>
    </row>
    <row r="378" spans="1:9" ht="18.600000000000001" customHeight="1" x14ac:dyDescent="0.25">
      <c r="A378" s="3"/>
      <c r="B378" s="3"/>
      <c r="C378" s="3"/>
      <c r="D378" s="3"/>
      <c r="E378" s="4"/>
      <c r="F378" s="4"/>
      <c r="G378" s="4"/>
      <c r="H378" s="4"/>
      <c r="I378" s="3"/>
    </row>
    <row r="379" spans="1:9" ht="18.600000000000001" customHeight="1" x14ac:dyDescent="0.25">
      <c r="A379" s="3"/>
      <c r="B379" s="3"/>
      <c r="C379" s="3"/>
      <c r="D379" s="3"/>
      <c r="E379" s="4"/>
      <c r="F379" s="4"/>
      <c r="G379" s="4"/>
      <c r="H379" s="4"/>
      <c r="I379" s="3"/>
    </row>
    <row r="380" spans="1:9" ht="18.600000000000001" customHeight="1" x14ac:dyDescent="0.25">
      <c r="A380" s="3"/>
      <c r="B380" s="3"/>
      <c r="C380" s="3"/>
      <c r="D380" s="3"/>
      <c r="E380" s="4"/>
      <c r="F380" s="4"/>
      <c r="G380" s="4"/>
      <c r="H380" s="4"/>
      <c r="I380" s="3"/>
    </row>
    <row r="381" spans="1:9" ht="18.600000000000001" customHeight="1" x14ac:dyDescent="0.25">
      <c r="A381" s="3"/>
      <c r="B381" s="3"/>
      <c r="C381" s="3"/>
      <c r="D381" s="3"/>
      <c r="E381" s="4"/>
      <c r="F381" s="4"/>
      <c r="G381" s="4"/>
      <c r="H381" s="4"/>
      <c r="I381" s="3"/>
    </row>
    <row r="382" spans="1:9" ht="18.600000000000001" customHeight="1" x14ac:dyDescent="0.25">
      <c r="A382" s="3"/>
      <c r="B382" s="3"/>
      <c r="C382" s="3"/>
      <c r="D382" s="3"/>
      <c r="E382" s="4"/>
      <c r="F382" s="4"/>
      <c r="G382" s="4"/>
      <c r="H382" s="4"/>
      <c r="I382" s="3"/>
    </row>
    <row r="383" spans="1:9" ht="18.600000000000001" customHeight="1" x14ac:dyDescent="0.25">
      <c r="A383" s="3"/>
      <c r="B383" s="3"/>
      <c r="C383" s="3"/>
      <c r="D383" s="3"/>
      <c r="E383" s="4"/>
      <c r="F383" s="4"/>
      <c r="G383" s="4"/>
      <c r="H383" s="4"/>
      <c r="I383" s="3"/>
    </row>
    <row r="384" spans="1:9" ht="18.600000000000001" customHeight="1" x14ac:dyDescent="0.25">
      <c r="A384" s="3"/>
      <c r="B384" s="3"/>
      <c r="C384" s="3"/>
      <c r="D384" s="3"/>
      <c r="E384" s="4"/>
      <c r="F384" s="4"/>
      <c r="G384" s="4"/>
      <c r="H384" s="4"/>
      <c r="I384" s="3"/>
    </row>
    <row r="385" spans="1:9" ht="18.600000000000001" customHeight="1" x14ac:dyDescent="0.25">
      <c r="A385" s="3"/>
      <c r="B385" s="3"/>
      <c r="C385" s="3"/>
      <c r="D385" s="3"/>
      <c r="E385" s="4"/>
      <c r="F385" s="4"/>
      <c r="G385" s="4"/>
      <c r="H385" s="4"/>
      <c r="I385" s="3"/>
    </row>
    <row r="386" spans="1:9" ht="18.600000000000001" customHeight="1" x14ac:dyDescent="0.25">
      <c r="A386" s="3"/>
      <c r="B386" s="3"/>
      <c r="C386" s="3"/>
      <c r="D386" s="3"/>
      <c r="E386" s="4"/>
      <c r="F386" s="4"/>
      <c r="G386" s="4"/>
      <c r="H386" s="4"/>
      <c r="I386" s="3"/>
    </row>
    <row r="387" spans="1:9" ht="18.600000000000001" customHeight="1" x14ac:dyDescent="0.25">
      <c r="A387" s="3"/>
      <c r="B387" s="3"/>
      <c r="C387" s="3"/>
      <c r="D387" s="3"/>
      <c r="E387" s="4"/>
      <c r="F387" s="4"/>
      <c r="G387" s="4"/>
      <c r="H387" s="4"/>
      <c r="I387" s="3"/>
    </row>
    <row r="388" spans="1:9" ht="18.600000000000001" customHeight="1" x14ac:dyDescent="0.25">
      <c r="A388" s="3"/>
      <c r="B388" s="3"/>
      <c r="C388" s="3"/>
      <c r="D388" s="3"/>
      <c r="E388" s="4"/>
      <c r="F388" s="4"/>
      <c r="G388" s="4"/>
      <c r="H388" s="4"/>
      <c r="I388" s="3"/>
    </row>
    <row r="389" spans="1:9" ht="18.600000000000001" customHeight="1" x14ac:dyDescent="0.25">
      <c r="A389" s="3"/>
      <c r="B389" s="3"/>
      <c r="C389" s="3"/>
      <c r="D389" s="3"/>
      <c r="E389" s="4"/>
      <c r="F389" s="4"/>
      <c r="G389" s="4"/>
      <c r="H389" s="4"/>
      <c r="I389" s="3"/>
    </row>
    <row r="390" spans="1:9" ht="18.600000000000001" customHeight="1" x14ac:dyDescent="0.25">
      <c r="A390" s="3"/>
      <c r="B390" s="3"/>
      <c r="C390" s="3"/>
      <c r="D390" s="3"/>
      <c r="E390" s="4"/>
      <c r="F390" s="4"/>
      <c r="G390" s="4"/>
      <c r="H390" s="4"/>
      <c r="I390" s="3"/>
    </row>
    <row r="391" spans="1:9" ht="18.600000000000001" customHeight="1" x14ac:dyDescent="0.25">
      <c r="A391" s="3"/>
      <c r="B391" s="3"/>
      <c r="C391" s="3"/>
      <c r="D391" s="3"/>
      <c r="E391" s="4"/>
      <c r="F391" s="4"/>
      <c r="G391" s="4"/>
      <c r="H391" s="4"/>
      <c r="I391" s="3"/>
    </row>
    <row r="392" spans="1:9" ht="18.600000000000001" customHeight="1" x14ac:dyDescent="0.25">
      <c r="A392" s="3"/>
      <c r="B392" s="3"/>
      <c r="C392" s="3"/>
      <c r="D392" s="3"/>
      <c r="E392" s="4"/>
      <c r="F392" s="4"/>
      <c r="G392" s="4"/>
      <c r="H392" s="4"/>
      <c r="I392" s="3"/>
    </row>
    <row r="393" spans="1:9" ht="18.600000000000001" customHeight="1" x14ac:dyDescent="0.25">
      <c r="A393" s="3"/>
      <c r="B393" s="3"/>
      <c r="C393" s="3"/>
      <c r="D393" s="3"/>
      <c r="E393" s="4"/>
      <c r="F393" s="4"/>
      <c r="G393" s="4"/>
      <c r="H393" s="4"/>
      <c r="I393" s="3"/>
    </row>
    <row r="394" spans="1:9" ht="18.600000000000001" customHeight="1" x14ac:dyDescent="0.25">
      <c r="A394" s="3"/>
      <c r="B394" s="3"/>
      <c r="C394" s="3"/>
      <c r="D394" s="3"/>
      <c r="E394" s="4"/>
      <c r="F394" s="4"/>
      <c r="G394" s="4"/>
      <c r="H394" s="4"/>
      <c r="I394" s="3"/>
    </row>
    <row r="395" spans="1:9" ht="18.600000000000001" customHeight="1" x14ac:dyDescent="0.25">
      <c r="A395" s="3"/>
      <c r="B395" s="3"/>
      <c r="C395" s="3"/>
      <c r="D395" s="3"/>
      <c r="E395" s="4"/>
      <c r="F395" s="4"/>
      <c r="G395" s="4"/>
      <c r="H395" s="4"/>
      <c r="I395" s="3"/>
    </row>
    <row r="396" spans="1:9" ht="18.600000000000001" customHeight="1" x14ac:dyDescent="0.25">
      <c r="A396" s="3"/>
      <c r="B396" s="3"/>
      <c r="C396" s="3"/>
      <c r="D396" s="3"/>
      <c r="E396" s="4"/>
      <c r="F396" s="4"/>
      <c r="G396" s="4"/>
      <c r="H396" s="4"/>
      <c r="I396" s="3"/>
    </row>
    <row r="397" spans="1:9" ht="18.600000000000001" customHeight="1" x14ac:dyDescent="0.25">
      <c r="A397" s="3"/>
      <c r="B397" s="3"/>
      <c r="C397" s="3"/>
      <c r="D397" s="3"/>
      <c r="E397" s="4"/>
      <c r="F397" s="4"/>
      <c r="G397" s="4"/>
      <c r="H397" s="4"/>
      <c r="I397" s="3"/>
    </row>
    <row r="398" spans="1:9" ht="18.600000000000001" customHeight="1" x14ac:dyDescent="0.25">
      <c r="A398" s="3"/>
      <c r="B398" s="3"/>
      <c r="C398" s="3"/>
      <c r="D398" s="3"/>
      <c r="E398" s="4"/>
      <c r="F398" s="4"/>
      <c r="G398" s="4"/>
      <c r="H398" s="4"/>
      <c r="I398" s="3"/>
    </row>
    <row r="399" spans="1:9" ht="18.600000000000001" customHeight="1" x14ac:dyDescent="0.25">
      <c r="A399" s="3"/>
      <c r="B399" s="3"/>
      <c r="C399" s="3"/>
      <c r="D399" s="3"/>
      <c r="E399" s="4"/>
      <c r="F399" s="4"/>
      <c r="G399" s="4"/>
      <c r="H399" s="4"/>
      <c r="I399" s="3"/>
    </row>
    <row r="400" spans="1:9" ht="18.600000000000001" customHeight="1" x14ac:dyDescent="0.25">
      <c r="A400" s="3"/>
      <c r="B400" s="3"/>
      <c r="C400" s="3"/>
      <c r="D400" s="3"/>
      <c r="E400" s="4"/>
      <c r="F400" s="4"/>
      <c r="G400" s="4"/>
      <c r="H400" s="4"/>
      <c r="I400" s="3"/>
    </row>
    <row r="401" spans="1:9" ht="18.600000000000001" customHeight="1" x14ac:dyDescent="0.25">
      <c r="A401" s="3"/>
      <c r="B401" s="3"/>
      <c r="C401" s="3"/>
      <c r="D401" s="3"/>
      <c r="E401" s="4"/>
      <c r="F401" s="4"/>
      <c r="G401" s="4"/>
      <c r="H401" s="4"/>
      <c r="I401" s="3"/>
    </row>
    <row r="402" spans="1:9" ht="18.600000000000001" customHeight="1" x14ac:dyDescent="0.25">
      <c r="A402" s="3"/>
      <c r="B402" s="3"/>
      <c r="C402" s="3"/>
      <c r="D402" s="3"/>
      <c r="E402" s="4"/>
      <c r="F402" s="4"/>
      <c r="G402" s="4"/>
      <c r="H402" s="4"/>
      <c r="I402" s="3"/>
    </row>
    <row r="403" spans="1:9" ht="18.600000000000001" customHeight="1" x14ac:dyDescent="0.25">
      <c r="A403" s="3"/>
      <c r="B403" s="3"/>
      <c r="C403" s="3"/>
      <c r="D403" s="3"/>
      <c r="E403" s="4"/>
      <c r="F403" s="4"/>
      <c r="G403" s="4"/>
      <c r="H403" s="4"/>
      <c r="I403" s="3"/>
    </row>
    <row r="404" spans="1:9" ht="18.600000000000001" customHeight="1" x14ac:dyDescent="0.25">
      <c r="A404" s="3"/>
      <c r="B404" s="3"/>
      <c r="C404" s="3"/>
      <c r="D404" s="3"/>
      <c r="E404" s="4"/>
      <c r="F404" s="4"/>
      <c r="G404" s="4"/>
      <c r="H404" s="4"/>
      <c r="I404" s="3"/>
    </row>
    <row r="405" spans="1:9" ht="18.600000000000001" customHeight="1" x14ac:dyDescent="0.25">
      <c r="A405" s="3"/>
      <c r="B405" s="3"/>
      <c r="C405" s="3"/>
      <c r="D405" s="3"/>
      <c r="E405" s="4"/>
      <c r="F405" s="4"/>
      <c r="G405" s="4"/>
      <c r="H405" s="4"/>
      <c r="I405" s="3"/>
    </row>
    <row r="406" spans="1:9" ht="18.600000000000001" customHeight="1" x14ac:dyDescent="0.25">
      <c r="A406" s="3"/>
      <c r="B406" s="3"/>
      <c r="C406" s="3"/>
      <c r="D406" s="3"/>
      <c r="E406" s="4"/>
      <c r="F406" s="4"/>
      <c r="G406" s="4"/>
      <c r="H406" s="4"/>
      <c r="I406" s="3"/>
    </row>
    <row r="407" spans="1:9" ht="18.600000000000001" customHeight="1" x14ac:dyDescent="0.25">
      <c r="A407" s="3"/>
      <c r="B407" s="3"/>
      <c r="C407" s="3"/>
      <c r="D407" s="3"/>
      <c r="E407" s="4"/>
      <c r="F407" s="4"/>
      <c r="G407" s="4"/>
      <c r="H407" s="4"/>
      <c r="I407" s="3"/>
    </row>
    <row r="408" spans="1:9" ht="18.600000000000001" customHeight="1" x14ac:dyDescent="0.25">
      <c r="A408" s="3"/>
      <c r="B408" s="3"/>
      <c r="C408" s="3"/>
      <c r="D408" s="3"/>
      <c r="E408" s="4"/>
      <c r="F408" s="4"/>
      <c r="G408" s="4"/>
      <c r="H408" s="4"/>
      <c r="I408" s="3"/>
    </row>
    <row r="409" spans="1:9" ht="18.600000000000001" customHeight="1" x14ac:dyDescent="0.25">
      <c r="A409" s="3"/>
      <c r="B409" s="3"/>
      <c r="C409" s="3"/>
      <c r="D409" s="3"/>
      <c r="E409" s="4"/>
      <c r="F409" s="4"/>
      <c r="G409" s="4"/>
      <c r="H409" s="4"/>
      <c r="I409" s="3"/>
    </row>
    <row r="410" spans="1:9" ht="18.600000000000001" customHeight="1" x14ac:dyDescent="0.25">
      <c r="A410" s="3"/>
      <c r="B410" s="3"/>
      <c r="C410" s="3"/>
      <c r="D410" s="3"/>
      <c r="E410" s="4"/>
      <c r="F410" s="4"/>
      <c r="G410" s="4"/>
      <c r="H410" s="4"/>
      <c r="I410" s="3"/>
    </row>
    <row r="411" spans="1:9" ht="18.600000000000001" customHeight="1" x14ac:dyDescent="0.25">
      <c r="A411" s="3"/>
      <c r="B411" s="3"/>
      <c r="C411" s="3"/>
      <c r="D411" s="3"/>
      <c r="E411" s="4"/>
      <c r="F411" s="4"/>
      <c r="G411" s="4"/>
      <c r="H411" s="4"/>
      <c r="I411" s="3"/>
    </row>
    <row r="412" spans="1:9" ht="18.600000000000001" customHeight="1" x14ac:dyDescent="0.25">
      <c r="A412" s="3"/>
      <c r="B412" s="3"/>
      <c r="C412" s="3"/>
      <c r="D412" s="3"/>
      <c r="E412" s="4"/>
      <c r="F412" s="4"/>
      <c r="G412" s="4"/>
      <c r="H412" s="4"/>
      <c r="I412" s="3"/>
    </row>
    <row r="413" spans="1:9" ht="18.600000000000001" customHeight="1" x14ac:dyDescent="0.25">
      <c r="A413" s="3"/>
      <c r="B413" s="3"/>
      <c r="C413" s="3"/>
      <c r="D413" s="3"/>
      <c r="E413" s="4"/>
      <c r="F413" s="4"/>
      <c r="G413" s="4"/>
      <c r="H413" s="4"/>
      <c r="I413" s="3"/>
    </row>
    <row r="414" spans="1:9" ht="18.600000000000001" customHeight="1" x14ac:dyDescent="0.25">
      <c r="A414" s="3"/>
      <c r="B414" s="3"/>
      <c r="C414" s="3"/>
      <c r="D414" s="3"/>
      <c r="E414" s="4"/>
      <c r="F414" s="4"/>
      <c r="G414" s="4"/>
      <c r="H414" s="4"/>
      <c r="I414" s="3"/>
    </row>
    <row r="415" spans="1:9" ht="18.600000000000001" customHeight="1" x14ac:dyDescent="0.25">
      <c r="A415" s="3"/>
      <c r="B415" s="3"/>
      <c r="C415" s="3"/>
      <c r="D415" s="3"/>
      <c r="E415" s="4"/>
      <c r="F415" s="4"/>
      <c r="G415" s="4"/>
      <c r="H415" s="4"/>
      <c r="I415" s="3"/>
    </row>
    <row r="416" spans="1:9" ht="18.600000000000001" customHeight="1" x14ac:dyDescent="0.25">
      <c r="A416" s="3"/>
      <c r="B416" s="3"/>
      <c r="C416" s="3"/>
      <c r="D416" s="3"/>
      <c r="E416" s="4"/>
      <c r="F416" s="4"/>
      <c r="G416" s="4"/>
      <c r="H416" s="4"/>
      <c r="I416" s="3"/>
    </row>
    <row r="417" spans="1:9" ht="18.600000000000001" customHeight="1" x14ac:dyDescent="0.25">
      <c r="A417" s="3"/>
      <c r="B417" s="3"/>
      <c r="C417" s="3"/>
      <c r="D417" s="3"/>
      <c r="E417" s="4"/>
      <c r="F417" s="4"/>
      <c r="G417" s="4"/>
      <c r="H417" s="4"/>
      <c r="I417" s="3"/>
    </row>
    <row r="418" spans="1:9" ht="18.600000000000001" customHeight="1" x14ac:dyDescent="0.25">
      <c r="A418" s="3"/>
      <c r="B418" s="3"/>
      <c r="C418" s="3"/>
      <c r="D418" s="3"/>
      <c r="E418" s="4"/>
      <c r="F418" s="4"/>
      <c r="G418" s="4"/>
      <c r="H418" s="4"/>
      <c r="I418" s="3"/>
    </row>
    <row r="419" spans="1:9" ht="18.600000000000001" customHeight="1" x14ac:dyDescent="0.25">
      <c r="A419" s="3"/>
      <c r="B419" s="3"/>
      <c r="C419" s="3"/>
      <c r="D419" s="3"/>
      <c r="E419" s="4"/>
      <c r="F419" s="4"/>
      <c r="G419" s="4"/>
      <c r="H419" s="4"/>
      <c r="I419" s="3"/>
    </row>
    <row r="420" spans="1:9" ht="18.600000000000001" customHeight="1" x14ac:dyDescent="0.25">
      <c r="A420" s="3"/>
      <c r="B420" s="3"/>
      <c r="C420" s="3"/>
      <c r="D420" s="3"/>
      <c r="E420" s="4"/>
      <c r="F420" s="4"/>
      <c r="G420" s="4"/>
      <c r="H420" s="4"/>
      <c r="I420" s="3"/>
    </row>
    <row r="421" spans="1:9" ht="18.600000000000001" customHeight="1" x14ac:dyDescent="0.25">
      <c r="A421" s="3"/>
      <c r="B421" s="3"/>
      <c r="C421" s="3"/>
      <c r="D421" s="3"/>
      <c r="E421" s="4"/>
      <c r="F421" s="4"/>
      <c r="G421" s="4"/>
      <c r="H421" s="4"/>
      <c r="I421" s="3"/>
    </row>
    <row r="422" spans="1:9" ht="18.600000000000001" customHeight="1" x14ac:dyDescent="0.25">
      <c r="A422" s="3"/>
      <c r="B422" s="3"/>
      <c r="C422" s="3"/>
      <c r="D422" s="3"/>
      <c r="E422" s="4"/>
      <c r="F422" s="4"/>
      <c r="G422" s="4"/>
      <c r="H422" s="4"/>
      <c r="I422" s="3"/>
    </row>
    <row r="423" spans="1:9" ht="18.600000000000001" customHeight="1" x14ac:dyDescent="0.25">
      <c r="A423" s="3"/>
      <c r="B423" s="3"/>
      <c r="C423" s="3"/>
      <c r="D423" s="3"/>
      <c r="E423" s="4"/>
      <c r="F423" s="4"/>
      <c r="G423" s="4"/>
      <c r="H423" s="4"/>
      <c r="I423" s="3"/>
    </row>
    <row r="424" spans="1:9" ht="18.600000000000001" customHeight="1" x14ac:dyDescent="0.25">
      <c r="A424" s="3"/>
      <c r="B424" s="3"/>
      <c r="C424" s="3"/>
      <c r="D424" s="3"/>
      <c r="E424" s="4"/>
      <c r="F424" s="4"/>
      <c r="G424" s="4"/>
      <c r="H424" s="4"/>
      <c r="I424" s="3"/>
    </row>
    <row r="425" spans="1:9" ht="18.600000000000001" customHeight="1" x14ac:dyDescent="0.25">
      <c r="A425" s="3"/>
      <c r="B425" s="3"/>
      <c r="C425" s="3"/>
      <c r="D425" s="3"/>
      <c r="E425" s="4"/>
      <c r="F425" s="4"/>
      <c r="G425" s="4"/>
      <c r="H425" s="4"/>
      <c r="I425" s="3"/>
    </row>
    <row r="426" spans="1:9" ht="18.600000000000001" customHeight="1" x14ac:dyDescent="0.25">
      <c r="A426" s="3"/>
      <c r="B426" s="3"/>
      <c r="C426" s="3"/>
      <c r="D426" s="3"/>
      <c r="E426" s="4"/>
      <c r="F426" s="4"/>
      <c r="G426" s="4"/>
      <c r="H426" s="4"/>
      <c r="I426" s="3"/>
    </row>
    <row r="427" spans="1:9" ht="18.600000000000001" customHeight="1" x14ac:dyDescent="0.25">
      <c r="A427" s="3"/>
      <c r="B427" s="3"/>
      <c r="C427" s="3"/>
      <c r="D427" s="3"/>
      <c r="E427" s="4"/>
      <c r="F427" s="4"/>
      <c r="G427" s="4"/>
      <c r="H427" s="4"/>
      <c r="I427" s="3"/>
    </row>
    <row r="428" spans="1:9" ht="18.600000000000001" customHeight="1" x14ac:dyDescent="0.25">
      <c r="A428" s="3"/>
      <c r="B428" s="3"/>
      <c r="C428" s="3"/>
      <c r="D428" s="3"/>
      <c r="E428" s="4"/>
      <c r="F428" s="4"/>
      <c r="G428" s="4"/>
      <c r="H428" s="4"/>
      <c r="I428" s="3"/>
    </row>
    <row r="429" spans="1:9" ht="18.600000000000001" customHeight="1" x14ac:dyDescent="0.25">
      <c r="A429" s="3"/>
      <c r="B429" s="3"/>
      <c r="C429" s="3"/>
      <c r="D429" s="3"/>
      <c r="E429" s="4"/>
      <c r="F429" s="4"/>
      <c r="G429" s="4"/>
      <c r="H429" s="4"/>
      <c r="I429" s="3"/>
    </row>
    <row r="430" spans="1:9" ht="18.600000000000001" customHeight="1" x14ac:dyDescent="0.25">
      <c r="A430" s="3"/>
      <c r="B430" s="3"/>
      <c r="C430" s="3"/>
      <c r="D430" s="3"/>
      <c r="E430" s="4"/>
      <c r="F430" s="4"/>
      <c r="G430" s="4"/>
      <c r="H430" s="4"/>
      <c r="I430" s="3"/>
    </row>
    <row r="431" spans="1:9" ht="18.600000000000001" customHeight="1" x14ac:dyDescent="0.25">
      <c r="A431" s="3"/>
      <c r="B431" s="3"/>
      <c r="C431" s="3"/>
      <c r="D431" s="3"/>
      <c r="E431" s="4"/>
      <c r="F431" s="4"/>
      <c r="G431" s="4"/>
      <c r="H431" s="4"/>
      <c r="I431" s="3"/>
    </row>
    <row r="432" spans="1:9" ht="18.600000000000001" customHeight="1" x14ac:dyDescent="0.25">
      <c r="A432" s="3"/>
      <c r="B432" s="3"/>
      <c r="C432" s="3"/>
      <c r="D432" s="3"/>
      <c r="E432" s="4"/>
      <c r="F432" s="4"/>
      <c r="G432" s="4"/>
      <c r="H432" s="4"/>
      <c r="I432" s="3"/>
    </row>
    <row r="433" spans="1:9" ht="18.600000000000001" customHeight="1" x14ac:dyDescent="0.25">
      <c r="A433" s="3"/>
      <c r="B433" s="3"/>
      <c r="C433" s="3"/>
      <c r="D433" s="3"/>
      <c r="E433" s="4"/>
      <c r="F433" s="4"/>
      <c r="G433" s="4"/>
      <c r="H433" s="4"/>
      <c r="I433" s="3"/>
    </row>
    <row r="434" spans="1:9" ht="18.600000000000001" customHeight="1" x14ac:dyDescent="0.25">
      <c r="A434" s="3"/>
      <c r="B434" s="3"/>
      <c r="C434" s="3"/>
      <c r="D434" s="3"/>
      <c r="E434" s="4"/>
      <c r="F434" s="4"/>
      <c r="G434" s="4"/>
      <c r="H434" s="4"/>
      <c r="I434" s="3"/>
    </row>
    <row r="435" spans="1:9" ht="18.600000000000001" customHeight="1" x14ac:dyDescent="0.25">
      <c r="A435" s="3"/>
      <c r="B435" s="3"/>
      <c r="C435" s="3"/>
      <c r="D435" s="3"/>
      <c r="E435" s="4"/>
      <c r="F435" s="4"/>
      <c r="G435" s="4"/>
      <c r="H435" s="4"/>
      <c r="I435" s="3"/>
    </row>
    <row r="436" spans="1:9" ht="18.600000000000001" customHeight="1" x14ac:dyDescent="0.25">
      <c r="A436" s="3"/>
      <c r="B436" s="3"/>
      <c r="C436" s="3"/>
      <c r="D436" s="3"/>
      <c r="E436" s="4"/>
      <c r="F436" s="4"/>
      <c r="G436" s="4"/>
      <c r="H436" s="4"/>
      <c r="I436" s="3"/>
    </row>
    <row r="437" spans="1:9" ht="18.600000000000001" customHeight="1" x14ac:dyDescent="0.25">
      <c r="A437" s="3"/>
      <c r="B437" s="3"/>
      <c r="C437" s="3"/>
      <c r="D437" s="3"/>
      <c r="E437" s="4"/>
      <c r="F437" s="4"/>
      <c r="G437" s="4"/>
      <c r="H437" s="4"/>
      <c r="I437" s="3"/>
    </row>
    <row r="438" spans="1:9" ht="18.600000000000001" customHeight="1" x14ac:dyDescent="0.25">
      <c r="A438" s="3"/>
      <c r="B438" s="3"/>
      <c r="C438" s="3"/>
      <c r="D438" s="3"/>
      <c r="E438" s="4"/>
      <c r="F438" s="4"/>
      <c r="G438" s="4"/>
      <c r="H438" s="4"/>
      <c r="I438" s="3"/>
    </row>
    <row r="439" spans="1:9" ht="18.600000000000001" customHeight="1" x14ac:dyDescent="0.25">
      <c r="A439" s="3"/>
      <c r="B439" s="3"/>
      <c r="C439" s="3"/>
      <c r="D439" s="3"/>
      <c r="E439" s="4"/>
      <c r="F439" s="4"/>
      <c r="G439" s="4"/>
      <c r="H439" s="4"/>
      <c r="I439" s="3"/>
    </row>
    <row r="440" spans="1:9" ht="18.600000000000001" customHeight="1" x14ac:dyDescent="0.25">
      <c r="A440" s="3"/>
      <c r="B440" s="3"/>
      <c r="C440" s="3"/>
      <c r="D440" s="3"/>
      <c r="E440" s="4"/>
      <c r="F440" s="4"/>
      <c r="G440" s="4"/>
      <c r="H440" s="4"/>
      <c r="I440" s="3"/>
    </row>
    <row r="441" spans="1:9" ht="18.600000000000001" customHeight="1" x14ac:dyDescent="0.25">
      <c r="A441" s="3"/>
      <c r="B441" s="3"/>
      <c r="C441" s="3"/>
      <c r="D441" s="3"/>
      <c r="E441" s="4"/>
      <c r="F441" s="4"/>
      <c r="G441" s="4"/>
      <c r="H441" s="4"/>
      <c r="I441" s="3"/>
    </row>
    <row r="442" spans="1:9" ht="18.600000000000001" customHeight="1" x14ac:dyDescent="0.25">
      <c r="A442" s="3"/>
      <c r="B442" s="3"/>
      <c r="C442" s="3"/>
      <c r="D442" s="3"/>
      <c r="E442" s="4"/>
      <c r="F442" s="4"/>
      <c r="G442" s="4"/>
      <c r="H442" s="4"/>
      <c r="I442" s="3"/>
    </row>
    <row r="443" spans="1:9" ht="18.600000000000001" customHeight="1" x14ac:dyDescent="0.25">
      <c r="A443" s="3"/>
      <c r="B443" s="3"/>
      <c r="C443" s="3"/>
      <c r="D443" s="3"/>
      <c r="E443" s="4"/>
      <c r="F443" s="4"/>
      <c r="G443" s="4"/>
      <c r="H443" s="4"/>
      <c r="I443" s="3"/>
    </row>
    <row r="444" spans="1:9" ht="18.600000000000001" customHeight="1" x14ac:dyDescent="0.25">
      <c r="A444" s="3"/>
      <c r="B444" s="3"/>
      <c r="C444" s="3"/>
      <c r="D444" s="3"/>
      <c r="E444" s="4"/>
      <c r="F444" s="4"/>
      <c r="G444" s="4"/>
      <c r="H444" s="4"/>
      <c r="I444" s="3"/>
    </row>
    <row r="445" spans="1:9" ht="18.600000000000001" customHeight="1" x14ac:dyDescent="0.25">
      <c r="A445" s="3"/>
      <c r="B445" s="3"/>
      <c r="C445" s="3"/>
      <c r="D445" s="3"/>
      <c r="E445" s="4"/>
      <c r="F445" s="4"/>
      <c r="G445" s="4"/>
      <c r="H445" s="4"/>
      <c r="I445" s="3"/>
    </row>
    <row r="446" spans="1:9" ht="18.600000000000001" customHeight="1" x14ac:dyDescent="0.25">
      <c r="A446" s="3"/>
      <c r="B446" s="3"/>
      <c r="C446" s="3"/>
      <c r="D446" s="3"/>
      <c r="E446" s="4"/>
      <c r="F446" s="4"/>
      <c r="G446" s="4"/>
      <c r="H446" s="4"/>
      <c r="I446" s="3"/>
    </row>
    <row r="447" spans="1:9" ht="18.600000000000001" customHeight="1" x14ac:dyDescent="0.25">
      <c r="A447" s="3"/>
      <c r="B447" s="3"/>
      <c r="C447" s="3"/>
      <c r="D447" s="3"/>
      <c r="E447" s="4"/>
      <c r="F447" s="4"/>
      <c r="G447" s="4"/>
      <c r="H447" s="4"/>
      <c r="I447" s="3"/>
    </row>
    <row r="448" spans="1:9" ht="18.600000000000001" customHeight="1" x14ac:dyDescent="0.25">
      <c r="A448" s="3"/>
      <c r="B448" s="3"/>
      <c r="C448" s="3"/>
      <c r="D448" s="3"/>
      <c r="E448" s="4"/>
      <c r="F448" s="4"/>
      <c r="G448" s="4"/>
      <c r="H448" s="4"/>
      <c r="I448" s="3"/>
    </row>
    <row r="449" spans="1:9" ht="18.600000000000001" customHeight="1" x14ac:dyDescent="0.25">
      <c r="A449" s="3"/>
      <c r="B449" s="3"/>
      <c r="C449" s="3"/>
      <c r="D449" s="3"/>
      <c r="E449" s="4"/>
      <c r="F449" s="4"/>
      <c r="G449" s="4"/>
      <c r="H449" s="4"/>
      <c r="I449" s="3"/>
    </row>
    <row r="450" spans="1:9" ht="18.600000000000001" customHeight="1" x14ac:dyDescent="0.25">
      <c r="A450" s="3"/>
      <c r="B450" s="3"/>
      <c r="C450" s="3"/>
      <c r="D450" s="3"/>
      <c r="E450" s="4"/>
      <c r="F450" s="4"/>
      <c r="G450" s="4"/>
      <c r="H450" s="4"/>
      <c r="I450" s="3"/>
    </row>
    <row r="451" spans="1:9" ht="18.600000000000001" customHeight="1" x14ac:dyDescent="0.25">
      <c r="A451" s="3"/>
      <c r="B451" s="3"/>
      <c r="C451" s="3"/>
      <c r="D451" s="3"/>
      <c r="E451" s="4"/>
      <c r="F451" s="4"/>
      <c r="G451" s="4"/>
      <c r="H451" s="4"/>
      <c r="I451" s="3"/>
    </row>
    <row r="452" spans="1:9" ht="18.600000000000001" customHeight="1" x14ac:dyDescent="0.25">
      <c r="A452" s="3"/>
      <c r="B452" s="3"/>
      <c r="C452" s="3"/>
      <c r="D452" s="3"/>
      <c r="E452" s="4"/>
      <c r="F452" s="4"/>
      <c r="G452" s="4"/>
      <c r="H452" s="4"/>
      <c r="I452" s="3"/>
    </row>
    <row r="453" spans="1:9" ht="18.600000000000001" customHeight="1" x14ac:dyDescent="0.25">
      <c r="A453" s="3"/>
      <c r="B453" s="3"/>
      <c r="C453" s="3"/>
      <c r="D453" s="3"/>
      <c r="E453" s="4"/>
      <c r="F453" s="4"/>
      <c r="G453" s="4"/>
      <c r="H453" s="4"/>
      <c r="I453" s="3"/>
    </row>
    <row r="454" spans="1:9" ht="18.600000000000001" customHeight="1" x14ac:dyDescent="0.25">
      <c r="A454" s="3"/>
      <c r="B454" s="3"/>
      <c r="C454" s="3"/>
      <c r="D454" s="3"/>
      <c r="E454" s="4"/>
      <c r="F454" s="4"/>
      <c r="G454" s="4"/>
      <c r="H454" s="4"/>
      <c r="I454" s="3"/>
    </row>
    <row r="455" spans="1:9" ht="18.600000000000001" customHeight="1" x14ac:dyDescent="0.25">
      <c r="A455" s="3"/>
      <c r="B455" s="3"/>
      <c r="C455" s="3"/>
      <c r="D455" s="3"/>
      <c r="E455" s="4"/>
      <c r="F455" s="4"/>
      <c r="G455" s="4"/>
      <c r="H455" s="4"/>
      <c r="I455" s="3"/>
    </row>
    <row r="456" spans="1:9" ht="18.600000000000001" customHeight="1" x14ac:dyDescent="0.25">
      <c r="A456" s="3"/>
      <c r="B456" s="3"/>
      <c r="C456" s="3"/>
      <c r="D456" s="3"/>
      <c r="E456" s="4"/>
      <c r="F456" s="4"/>
      <c r="G456" s="4"/>
      <c r="H456" s="4"/>
      <c r="I456" s="3"/>
    </row>
    <row r="457" spans="1:9" ht="18.600000000000001" customHeight="1" x14ac:dyDescent="0.25">
      <c r="A457" s="3"/>
      <c r="B457" s="3"/>
      <c r="C457" s="3"/>
      <c r="D457" s="3"/>
      <c r="E457" s="4"/>
      <c r="F457" s="4"/>
      <c r="G457" s="4"/>
      <c r="H457" s="4"/>
      <c r="I457" s="3"/>
    </row>
    <row r="458" spans="1:9" ht="18.600000000000001" customHeight="1" x14ac:dyDescent="0.25">
      <c r="A458" s="3"/>
      <c r="B458" s="3"/>
      <c r="C458" s="3"/>
      <c r="D458" s="3"/>
      <c r="E458" s="4"/>
      <c r="F458" s="4"/>
      <c r="G458" s="4"/>
      <c r="H458" s="4"/>
      <c r="I458" s="3"/>
    </row>
    <row r="459" spans="1:9" ht="18.600000000000001" customHeight="1" x14ac:dyDescent="0.25">
      <c r="A459" s="3"/>
      <c r="B459" s="3"/>
      <c r="C459" s="3"/>
      <c r="D459" s="3"/>
      <c r="E459" s="4"/>
      <c r="F459" s="4"/>
      <c r="G459" s="4"/>
      <c r="H459" s="4"/>
      <c r="I459" s="3"/>
    </row>
    <row r="460" spans="1:9" ht="18.600000000000001" customHeight="1" x14ac:dyDescent="0.25">
      <c r="A460" s="3"/>
      <c r="B460" s="3"/>
      <c r="C460" s="3"/>
      <c r="D460" s="3"/>
      <c r="E460" s="4"/>
      <c r="F460" s="4"/>
      <c r="G460" s="4"/>
      <c r="H460" s="4"/>
      <c r="I460" s="3"/>
    </row>
    <row r="461" spans="1:9" ht="18.600000000000001" customHeight="1" x14ac:dyDescent="0.25">
      <c r="A461" s="3"/>
      <c r="B461" s="3"/>
      <c r="C461" s="3"/>
      <c r="D461" s="3"/>
      <c r="E461" s="4"/>
      <c r="F461" s="4"/>
      <c r="G461" s="4"/>
      <c r="H461" s="4"/>
      <c r="I461" s="3"/>
    </row>
    <row r="462" spans="1:9" ht="18.600000000000001" customHeight="1" x14ac:dyDescent="0.25">
      <c r="A462" s="3"/>
      <c r="B462" s="3"/>
      <c r="C462" s="3"/>
      <c r="D462" s="3"/>
      <c r="E462" s="4"/>
      <c r="F462" s="4"/>
      <c r="G462" s="4"/>
      <c r="H462" s="4"/>
      <c r="I462" s="3"/>
    </row>
    <row r="463" spans="1:9" ht="18.600000000000001" customHeight="1" x14ac:dyDescent="0.25">
      <c r="A463" s="3"/>
      <c r="B463" s="3"/>
      <c r="C463" s="3"/>
      <c r="D463" s="3"/>
      <c r="E463" s="4"/>
      <c r="F463" s="4"/>
      <c r="G463" s="4"/>
      <c r="H463" s="4"/>
      <c r="I463" s="3"/>
    </row>
    <row r="464" spans="1:9" ht="18.600000000000001" customHeight="1" x14ac:dyDescent="0.25">
      <c r="A464" s="3"/>
      <c r="B464" s="3"/>
      <c r="C464" s="3"/>
      <c r="D464" s="3"/>
      <c r="E464" s="4"/>
      <c r="F464" s="4"/>
      <c r="G464" s="4"/>
      <c r="H464" s="4"/>
      <c r="I464" s="3"/>
    </row>
    <row r="465" spans="1:9" ht="18.600000000000001" customHeight="1" x14ac:dyDescent="0.25">
      <c r="A465" s="3"/>
      <c r="B465" s="3"/>
      <c r="C465" s="3"/>
      <c r="D465" s="3"/>
      <c r="E465" s="4"/>
      <c r="F465" s="4"/>
      <c r="G465" s="4"/>
      <c r="H465" s="4"/>
      <c r="I465" s="3"/>
    </row>
    <row r="466" spans="1:9" ht="18.600000000000001" customHeight="1" x14ac:dyDescent="0.25">
      <c r="A466" s="3"/>
      <c r="B466" s="3"/>
      <c r="C466" s="3"/>
      <c r="D466" s="3"/>
      <c r="E466" s="4"/>
      <c r="F466" s="4"/>
      <c r="G466" s="4"/>
      <c r="H466" s="4"/>
      <c r="I466" s="3"/>
    </row>
    <row r="467" spans="1:9" ht="18.600000000000001" customHeight="1" x14ac:dyDescent="0.25">
      <c r="A467" s="3"/>
      <c r="B467" s="3"/>
      <c r="C467" s="3"/>
      <c r="D467" s="3"/>
      <c r="E467" s="4"/>
      <c r="F467" s="4"/>
      <c r="G467" s="4"/>
      <c r="H467" s="4"/>
      <c r="I467" s="3"/>
    </row>
    <row r="468" spans="1:9" ht="18.600000000000001" customHeight="1" x14ac:dyDescent="0.25">
      <c r="A468" s="3"/>
      <c r="B468" s="3"/>
      <c r="C468" s="3"/>
      <c r="D468" s="3"/>
      <c r="E468" s="4"/>
      <c r="F468" s="4"/>
      <c r="G468" s="4"/>
      <c r="H468" s="4"/>
      <c r="I468" s="3"/>
    </row>
    <row r="469" spans="1:9" ht="18.600000000000001" customHeight="1" x14ac:dyDescent="0.25">
      <c r="A469" s="3"/>
      <c r="B469" s="3"/>
      <c r="C469" s="3"/>
      <c r="D469" s="3"/>
      <c r="E469" s="4"/>
      <c r="F469" s="4"/>
      <c r="G469" s="4"/>
      <c r="H469" s="4"/>
      <c r="I469" s="3"/>
    </row>
    <row r="470" spans="1:9" ht="18.600000000000001" customHeight="1" x14ac:dyDescent="0.25">
      <c r="A470" s="3"/>
      <c r="B470" s="3"/>
      <c r="C470" s="3"/>
      <c r="D470" s="3"/>
      <c r="E470" s="4"/>
      <c r="F470" s="4"/>
      <c r="G470" s="4"/>
      <c r="H470" s="4"/>
      <c r="I470" s="3"/>
    </row>
    <row r="471" spans="1:9" ht="18.600000000000001" customHeight="1" x14ac:dyDescent="0.25">
      <c r="A471" s="3"/>
      <c r="B471" s="3"/>
      <c r="C471" s="3"/>
      <c r="D471" s="3"/>
      <c r="E471" s="4"/>
      <c r="F471" s="4"/>
      <c r="G471" s="4"/>
      <c r="H471" s="4"/>
      <c r="I471" s="3"/>
    </row>
  </sheetData>
  <sheetProtection algorithmName="SHA-512" hashValue="7lMbmUZ5rxN5YkbzCiIEdQXUb1isLI85tArn5XujhpGj/vxjSKcVAVcsDObosnwR7J5U3Jei5mIAQXoYYMZgCg==" saltValue="CqU2JWuGV9uapjcTze7woA==" spinCount="100000" sheet="1" objects="1" scenarios="1"/>
  <mergeCells count="106">
    <mergeCell ref="F81:I81"/>
    <mergeCell ref="D23:I23"/>
    <mergeCell ref="F38:I38"/>
    <mergeCell ref="E26:I26"/>
    <mergeCell ref="E27:G27"/>
    <mergeCell ref="E28:G28"/>
    <mergeCell ref="E29:G29"/>
    <mergeCell ref="H27:I27"/>
    <mergeCell ref="H28:I28"/>
    <mergeCell ref="H29:I29"/>
    <mergeCell ref="A30:I30"/>
    <mergeCell ref="A31:I31"/>
    <mergeCell ref="A29:B29"/>
    <mergeCell ref="A28:B28"/>
    <mergeCell ref="A26:C26"/>
    <mergeCell ref="A27:B27"/>
    <mergeCell ref="F80:I80"/>
    <mergeCell ref="F44:I44"/>
    <mergeCell ref="F45:I45"/>
    <mergeCell ref="A68:D68"/>
    <mergeCell ref="F55:I55"/>
    <mergeCell ref="F69:I69"/>
    <mergeCell ref="F70:I70"/>
    <mergeCell ref="F71:I71"/>
    <mergeCell ref="A85:B85"/>
    <mergeCell ref="A2:I2"/>
    <mergeCell ref="A3:I3"/>
    <mergeCell ref="A4:I4"/>
    <mergeCell ref="A10:I11"/>
    <mergeCell ref="B6:I6"/>
    <mergeCell ref="F36:I36"/>
    <mergeCell ref="A38:D38"/>
    <mergeCell ref="A18:C18"/>
    <mergeCell ref="B17:I17"/>
    <mergeCell ref="B13:I13"/>
    <mergeCell ref="F54:I54"/>
    <mergeCell ref="F52:I52"/>
    <mergeCell ref="F53:I53"/>
    <mergeCell ref="F49:I49"/>
    <mergeCell ref="F50:I50"/>
    <mergeCell ref="F51:I51"/>
    <mergeCell ref="F57:I57"/>
    <mergeCell ref="F58:I58"/>
    <mergeCell ref="A57:D57"/>
    <mergeCell ref="A58:D58"/>
    <mergeCell ref="F67:I67"/>
    <mergeCell ref="F68:I68"/>
    <mergeCell ref="A67:D67"/>
    <mergeCell ref="F82:I82"/>
    <mergeCell ref="F83:I83"/>
    <mergeCell ref="F73:I73"/>
    <mergeCell ref="A80:D80"/>
    <mergeCell ref="A81:D81"/>
    <mergeCell ref="F56:I56"/>
    <mergeCell ref="A55:D55"/>
    <mergeCell ref="A56:D56"/>
    <mergeCell ref="F65:I65"/>
    <mergeCell ref="F66:I66"/>
    <mergeCell ref="A65:D65"/>
    <mergeCell ref="A66:D66"/>
    <mergeCell ref="F59:I59"/>
    <mergeCell ref="F63:I63"/>
    <mergeCell ref="F64:I64"/>
    <mergeCell ref="A59:D59"/>
    <mergeCell ref="A63:D63"/>
    <mergeCell ref="A64:D64"/>
    <mergeCell ref="F74:I74"/>
    <mergeCell ref="A79:D79"/>
    <mergeCell ref="F76:I76"/>
    <mergeCell ref="F77:I77"/>
    <mergeCell ref="A76:D76"/>
    <mergeCell ref="A77:D77"/>
    <mergeCell ref="A70:D70"/>
    <mergeCell ref="A71:D71"/>
    <mergeCell ref="F75:I75"/>
    <mergeCell ref="A73:D73"/>
    <mergeCell ref="A74:D74"/>
    <mergeCell ref="A75:D75"/>
    <mergeCell ref="F72:I72"/>
    <mergeCell ref="A72:D72"/>
    <mergeCell ref="A78:D78"/>
    <mergeCell ref="F78:I78"/>
    <mergeCell ref="A7:I7"/>
    <mergeCell ref="A8:E8"/>
    <mergeCell ref="D22:I22"/>
    <mergeCell ref="F94:I94"/>
    <mergeCell ref="F41:I41"/>
    <mergeCell ref="A36:D36"/>
    <mergeCell ref="A44:D44"/>
    <mergeCell ref="A45:D45"/>
    <mergeCell ref="A46:D46"/>
    <mergeCell ref="A49:D49"/>
    <mergeCell ref="A50:D50"/>
    <mergeCell ref="A51:D51"/>
    <mergeCell ref="A52:D52"/>
    <mergeCell ref="A53:D53"/>
    <mergeCell ref="A54:D54"/>
    <mergeCell ref="F92:I92"/>
    <mergeCell ref="F93:I93"/>
    <mergeCell ref="F84:I84"/>
    <mergeCell ref="A82:D82"/>
    <mergeCell ref="A83:D83"/>
    <mergeCell ref="A84:D84"/>
    <mergeCell ref="F35:I35"/>
    <mergeCell ref="F79:I79"/>
    <mergeCell ref="A69:D69"/>
  </mergeCells>
  <dataValidations count="5">
    <dataValidation type="custom" allowBlank="1" showInputMessage="1" showErrorMessage="1" error="The Daily Parent Fee cannot exceed the Ministry rate cap of $73.96" sqref="C21" xr:uid="{9D77E725-4DC4-4273-9E4D-BEDEBE8FC303}">
      <formula1>AND(C21&gt;1,C21&lt;#REF!)</formula1>
    </dataValidation>
    <dataValidation type="custom" allowBlank="1" showInputMessage="1" showErrorMessage="1" error="The Daily Parent Fee cannot exceed the Ministry rate cap of $53.25" sqref="F22:F24 C23:C24 E32:F32" xr:uid="{48F900FD-6D9E-4B1B-8746-0375DBE50CE1}">
      <formula1>AND(C22&gt;1,C22&lt;#REF!)</formula1>
    </dataValidation>
    <dataValidation type="custom" allowBlank="1" showInputMessage="1" showErrorMessage="1" error="The Daily Parent Fee cannot exceed the Ministry rate cap of $53.25" sqref="G22:H24 G32:H32" xr:uid="{34B8A340-3BAD-4E5D-9457-0526EED37550}">
      <formula1>AND(G22&gt;1,G22&lt;K22)</formula1>
    </dataValidation>
    <dataValidation type="custom" allowBlank="1" showInputMessage="1" showErrorMessage="1" error="The Daily Parent Fee cannot exceed the Ministry rate cap of $58.36" sqref="C22" xr:uid="{40DDEFBF-146D-432B-AE31-B01C6F30D7CF}">
      <formula1>AND(C22&gt;1,C22&lt;#REF!)</formula1>
    </dataValidation>
    <dataValidation type="list" allowBlank="1" showInputMessage="1" showErrorMessage="1" sqref="D18" xr:uid="{EDF49E9A-BDFD-4BC1-9EE2-425FB90AA1F0}">
      <formula1>"Yes, No"</formula1>
    </dataValidation>
  </dataValidations>
  <hyperlinks>
    <hyperlink ref="F8" location="'Program Allocation'!A1" display="HERE" xr:uid="{9A6D29EE-E3DC-4807-8C63-9DDC6C44A58B}"/>
    <hyperlink ref="G21" r:id="rId1" display="https://www.ontario.ca/laws/regulation/150137" xr:uid="{DF819AC5-FEFF-4642-B8CD-7226C160D790}"/>
  </hyperlinks>
  <pageMargins left="0.7" right="0.7" top="0.75" bottom="0.75" header="0.3" footer="0.3"/>
  <pageSetup scale="67" fitToHeight="0" orientation="portrait" r:id="rId2"/>
  <headerFooter>
    <oddHeader>&amp;A&amp;RPage &amp;P</oddHeader>
  </headerFooter>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9B9059-71C5-41B8-90C4-5632000C03A1}">
  <sheetPr>
    <tabColor theme="2" tint="-9.9978637043366805E-2"/>
    <pageSetUpPr fitToPage="1"/>
  </sheetPr>
  <dimension ref="A1:CL264"/>
  <sheetViews>
    <sheetView showGridLines="0" topLeftCell="A2" zoomScale="145" zoomScaleNormal="145" workbookViewId="0">
      <selection activeCell="D12" sqref="D12"/>
    </sheetView>
  </sheetViews>
  <sheetFormatPr defaultColWidth="8.85546875" defaultRowHeight="12.75" outlineLevelCol="1" x14ac:dyDescent="0.2"/>
  <cols>
    <col min="1" max="1" width="40.140625" style="20" customWidth="1"/>
    <col min="2" max="3" width="13.5703125" style="20" customWidth="1"/>
    <col min="4" max="4" width="12.5703125" style="20" customWidth="1"/>
    <col min="5" max="5" width="15.42578125" style="20" customWidth="1"/>
    <col min="6" max="6" width="13.5703125" style="20" customWidth="1"/>
    <col min="7" max="7" width="20.42578125" style="20" customWidth="1"/>
    <col min="8" max="8" width="7" style="20" customWidth="1"/>
    <col min="9" max="9" width="8.85546875" style="17" customWidth="1"/>
    <col min="10" max="10" width="12.140625" style="17" hidden="1" customWidth="1" outlineLevel="1"/>
    <col min="11" max="11" width="11.28515625" style="17" hidden="1" customWidth="1" outlineLevel="1"/>
    <col min="12" max="12" width="10.5703125" style="17" hidden="1" customWidth="1" outlineLevel="1"/>
    <col min="13" max="14" width="8.85546875" style="17" hidden="1" customWidth="1" outlineLevel="1"/>
    <col min="15" max="15" width="8.85546875" style="17" customWidth="1" collapsed="1"/>
    <col min="16" max="46" width="8.85546875" style="17" customWidth="1"/>
    <col min="47" max="16384" width="8.85546875" style="20"/>
  </cols>
  <sheetData>
    <row r="1" spans="1:89" s="13" customFormat="1" ht="12.6" customHeight="1" x14ac:dyDescent="0.25">
      <c r="A1" s="9"/>
      <c r="B1" s="10"/>
      <c r="C1" s="10"/>
      <c r="D1" s="11"/>
      <c r="E1" s="10"/>
      <c r="F1" s="65"/>
      <c r="G1" s="65"/>
      <c r="H1" s="66"/>
      <c r="I1" s="12"/>
      <c r="J1" s="12"/>
      <c r="K1" s="12"/>
      <c r="L1" s="12"/>
      <c r="M1" s="12"/>
      <c r="N1" s="12"/>
      <c r="O1" s="12"/>
      <c r="P1" s="12"/>
      <c r="Q1" s="12"/>
      <c r="R1" s="12"/>
      <c r="S1" s="12"/>
      <c r="T1" s="12"/>
      <c r="U1" s="12"/>
      <c r="V1" s="12"/>
      <c r="W1" s="12"/>
      <c r="X1" s="12"/>
      <c r="Y1" s="12"/>
      <c r="Z1" s="12"/>
      <c r="AA1" s="12"/>
      <c r="AB1" s="12"/>
      <c r="AC1" s="12"/>
      <c r="AD1" s="12"/>
      <c r="AE1" s="12"/>
      <c r="AF1" s="12"/>
      <c r="AG1" s="12"/>
      <c r="AH1" s="12"/>
      <c r="AI1" s="12"/>
      <c r="AJ1" s="12"/>
      <c r="AK1" s="12"/>
      <c r="AL1" s="12"/>
      <c r="AM1" s="12"/>
      <c r="AN1" s="12"/>
      <c r="AO1" s="12"/>
      <c r="AP1" s="12"/>
      <c r="AQ1" s="12"/>
      <c r="AR1" s="12"/>
      <c r="AS1" s="12"/>
      <c r="AT1" s="12"/>
      <c r="AU1" s="12"/>
      <c r="AV1" s="12"/>
      <c r="AW1" s="12"/>
      <c r="AX1" s="12"/>
      <c r="AY1" s="12"/>
      <c r="AZ1" s="12"/>
      <c r="BA1" s="12"/>
      <c r="BB1" s="12"/>
      <c r="BC1" s="12"/>
      <c r="BD1" s="12"/>
      <c r="BE1" s="12"/>
      <c r="BF1" s="12"/>
      <c r="BG1" s="12"/>
      <c r="BH1" s="12"/>
      <c r="BI1" s="12"/>
      <c r="BJ1" s="12"/>
      <c r="BK1" s="12"/>
      <c r="BL1" s="12"/>
      <c r="BM1" s="12"/>
      <c r="BN1" s="12"/>
      <c r="BO1" s="12"/>
      <c r="BP1" s="12"/>
      <c r="BQ1" s="12"/>
      <c r="BR1" s="12"/>
      <c r="BS1" s="12"/>
      <c r="BT1" s="12"/>
      <c r="BU1" s="12"/>
      <c r="BV1" s="12"/>
      <c r="BW1" s="12"/>
      <c r="BX1" s="12"/>
      <c r="BY1" s="12"/>
      <c r="BZ1" s="12"/>
      <c r="CA1" s="12"/>
      <c r="CB1" s="12"/>
      <c r="CC1" s="12"/>
      <c r="CD1" s="12"/>
      <c r="CE1" s="12"/>
      <c r="CF1" s="12"/>
      <c r="CG1" s="12"/>
      <c r="CH1" s="12"/>
      <c r="CI1" s="12"/>
      <c r="CJ1" s="12"/>
      <c r="CK1" s="12"/>
    </row>
    <row r="2" spans="1:89" s="13" customFormat="1" ht="18.600000000000001" customHeight="1" x14ac:dyDescent="0.25">
      <c r="A2" s="409" t="s">
        <v>0</v>
      </c>
      <c r="B2" s="410"/>
      <c r="C2" s="410"/>
      <c r="D2" s="410"/>
      <c r="E2" s="410"/>
      <c r="F2" s="410"/>
      <c r="G2" s="410"/>
      <c r="H2" s="411"/>
      <c r="I2" s="12"/>
      <c r="J2" s="12"/>
      <c r="K2" s="12"/>
      <c r="L2" s="12"/>
      <c r="M2" s="12"/>
      <c r="N2" s="12"/>
      <c r="O2" s="12"/>
      <c r="P2" s="12"/>
      <c r="Q2" s="12"/>
      <c r="R2" s="12"/>
      <c r="S2" s="12"/>
      <c r="T2" s="12"/>
      <c r="U2" s="12"/>
      <c r="V2" s="12"/>
      <c r="W2" s="12"/>
      <c r="X2" s="12"/>
      <c r="Y2" s="12"/>
      <c r="Z2" s="12"/>
      <c r="AA2" s="12"/>
      <c r="AB2" s="12"/>
      <c r="AC2" s="12"/>
      <c r="AD2" s="12"/>
      <c r="AE2" s="12"/>
      <c r="AF2" s="12"/>
      <c r="AG2" s="12"/>
      <c r="AH2" s="12"/>
      <c r="AI2" s="12"/>
      <c r="AJ2" s="12"/>
      <c r="AK2" s="12"/>
      <c r="AL2" s="12"/>
      <c r="AM2" s="12"/>
      <c r="AN2" s="12"/>
      <c r="AO2" s="12"/>
      <c r="AP2" s="12"/>
      <c r="AQ2" s="12"/>
      <c r="AR2" s="12"/>
      <c r="AS2" s="12"/>
      <c r="AT2" s="12"/>
      <c r="AU2" s="12"/>
      <c r="AV2" s="12"/>
      <c r="AW2" s="12"/>
      <c r="AX2" s="12"/>
      <c r="AY2" s="12"/>
      <c r="AZ2" s="12"/>
      <c r="BA2" s="12"/>
      <c r="BB2" s="12"/>
      <c r="BC2" s="12"/>
      <c r="BD2" s="12"/>
      <c r="BE2" s="12"/>
      <c r="BF2" s="12"/>
      <c r="BG2" s="12"/>
      <c r="BH2" s="12"/>
      <c r="BI2" s="12"/>
      <c r="BJ2" s="12"/>
      <c r="BK2" s="12"/>
      <c r="BL2" s="12"/>
      <c r="BM2" s="12"/>
      <c r="BN2" s="12"/>
      <c r="BO2" s="12"/>
      <c r="BP2" s="12"/>
      <c r="BQ2" s="12"/>
      <c r="BR2" s="12"/>
      <c r="BS2" s="12"/>
      <c r="BT2" s="12"/>
      <c r="BU2" s="12"/>
      <c r="BV2" s="12"/>
      <c r="BW2" s="12"/>
      <c r="BX2" s="12"/>
      <c r="BY2" s="12"/>
      <c r="BZ2" s="12"/>
      <c r="CA2" s="12"/>
      <c r="CB2" s="12"/>
      <c r="CC2" s="12"/>
      <c r="CD2" s="12"/>
      <c r="CE2" s="12"/>
      <c r="CF2" s="12"/>
      <c r="CG2" s="12"/>
      <c r="CH2" s="12"/>
      <c r="CI2" s="12"/>
      <c r="CJ2" s="12"/>
      <c r="CK2" s="12"/>
    </row>
    <row r="3" spans="1:89" s="13" customFormat="1" ht="27" customHeight="1" x14ac:dyDescent="0.25">
      <c r="A3" s="409" t="s">
        <v>29</v>
      </c>
      <c r="B3" s="410"/>
      <c r="C3" s="410"/>
      <c r="D3" s="410"/>
      <c r="E3" s="410"/>
      <c r="F3" s="410"/>
      <c r="G3" s="410"/>
      <c r="H3" s="411"/>
      <c r="I3" s="12"/>
      <c r="J3" s="12"/>
      <c r="K3" s="12"/>
      <c r="L3" s="12"/>
      <c r="M3" s="12"/>
      <c r="N3" s="12"/>
      <c r="O3" s="12"/>
      <c r="P3" s="12"/>
      <c r="Q3" s="12"/>
      <c r="R3" s="12"/>
      <c r="S3" s="12"/>
      <c r="T3" s="12"/>
      <c r="U3" s="12"/>
      <c r="V3" s="12"/>
      <c r="W3" s="12"/>
      <c r="X3" s="12"/>
      <c r="Y3" s="12"/>
      <c r="Z3" s="12"/>
      <c r="AA3" s="12"/>
      <c r="AB3" s="12"/>
      <c r="AC3" s="12"/>
      <c r="AD3" s="12"/>
      <c r="AE3" s="12"/>
      <c r="AF3" s="12"/>
      <c r="AG3" s="12"/>
      <c r="AH3" s="12"/>
      <c r="AI3" s="12"/>
      <c r="AJ3" s="12"/>
      <c r="AK3" s="12"/>
      <c r="AL3" s="12"/>
      <c r="AM3" s="12"/>
      <c r="AN3" s="12"/>
      <c r="AO3" s="12"/>
      <c r="AP3" s="12"/>
      <c r="AQ3" s="12"/>
      <c r="AR3" s="12"/>
      <c r="AS3" s="12"/>
      <c r="AT3" s="12"/>
      <c r="AU3" s="12"/>
      <c r="AV3" s="12"/>
      <c r="AW3" s="12"/>
      <c r="AX3" s="12"/>
      <c r="AY3" s="12"/>
      <c r="AZ3" s="12"/>
      <c r="BA3" s="12"/>
      <c r="BB3" s="12"/>
      <c r="BC3" s="12"/>
      <c r="BD3" s="12"/>
      <c r="BE3" s="12"/>
      <c r="BF3" s="12"/>
      <c r="BG3" s="12"/>
      <c r="BH3" s="12"/>
      <c r="BI3" s="12"/>
      <c r="BJ3" s="12"/>
      <c r="BK3" s="12"/>
      <c r="BL3" s="12"/>
      <c r="BM3" s="12"/>
      <c r="BN3" s="12"/>
      <c r="BO3" s="12"/>
      <c r="BP3" s="12"/>
      <c r="BQ3" s="12"/>
      <c r="BR3" s="12"/>
      <c r="BS3" s="12"/>
      <c r="BT3" s="12"/>
      <c r="BU3" s="12"/>
      <c r="BV3" s="12"/>
      <c r="BW3" s="12"/>
      <c r="BX3" s="12"/>
      <c r="BY3" s="12"/>
      <c r="BZ3" s="12"/>
      <c r="CA3" s="12"/>
      <c r="CB3" s="12"/>
      <c r="CC3" s="12"/>
      <c r="CD3" s="12"/>
      <c r="CE3" s="12"/>
      <c r="CF3" s="12"/>
      <c r="CG3" s="12"/>
      <c r="CH3" s="12"/>
      <c r="CI3" s="12"/>
      <c r="CJ3" s="12"/>
      <c r="CK3" s="12"/>
    </row>
    <row r="4" spans="1:89" s="13" customFormat="1" ht="18.600000000000001" customHeight="1" x14ac:dyDescent="0.25">
      <c r="A4" s="409" t="s">
        <v>120</v>
      </c>
      <c r="B4" s="410"/>
      <c r="C4" s="410"/>
      <c r="D4" s="410"/>
      <c r="E4" s="410"/>
      <c r="F4" s="410"/>
      <c r="G4" s="410"/>
      <c r="H4" s="411"/>
      <c r="I4" s="12"/>
      <c r="J4" s="12"/>
      <c r="K4" s="12"/>
      <c r="L4" s="12"/>
      <c r="M4" s="12"/>
      <c r="N4" s="12"/>
      <c r="O4" s="12"/>
      <c r="P4" s="12"/>
      <c r="Q4" s="12"/>
      <c r="R4" s="12"/>
      <c r="S4" s="12"/>
      <c r="T4" s="12"/>
      <c r="U4" s="12"/>
      <c r="V4" s="12"/>
      <c r="W4" s="12"/>
      <c r="X4" s="12"/>
      <c r="Y4" s="12"/>
      <c r="Z4" s="12"/>
      <c r="AA4" s="12"/>
      <c r="AB4" s="12"/>
      <c r="AC4" s="12"/>
      <c r="AD4" s="12"/>
      <c r="AE4" s="12"/>
      <c r="AF4" s="12"/>
      <c r="AG4" s="12"/>
      <c r="AH4" s="12"/>
      <c r="AI4" s="12"/>
      <c r="AJ4" s="12"/>
      <c r="AK4" s="12"/>
      <c r="AL4" s="12"/>
      <c r="AM4" s="12"/>
      <c r="AN4" s="12"/>
      <c r="AO4" s="12"/>
      <c r="AP4" s="12"/>
      <c r="AQ4" s="12"/>
      <c r="AR4" s="12"/>
      <c r="AS4" s="12"/>
      <c r="AT4" s="12"/>
      <c r="AU4" s="12"/>
      <c r="AV4" s="12"/>
      <c r="AW4" s="12"/>
      <c r="AX4" s="12"/>
      <c r="AY4" s="12"/>
      <c r="AZ4" s="12"/>
      <c r="BA4" s="12"/>
      <c r="BB4" s="12"/>
      <c r="BC4" s="12"/>
      <c r="BD4" s="12"/>
      <c r="BE4" s="12"/>
      <c r="BF4" s="12"/>
      <c r="BG4" s="12"/>
      <c r="BH4" s="12"/>
      <c r="BI4" s="12"/>
      <c r="BJ4" s="12"/>
      <c r="BK4" s="12"/>
      <c r="BL4" s="12"/>
      <c r="BM4" s="12"/>
      <c r="BN4" s="12"/>
      <c r="BO4" s="12"/>
      <c r="BP4" s="12"/>
      <c r="BQ4" s="12"/>
      <c r="BR4" s="12"/>
      <c r="BS4" s="12"/>
      <c r="BT4" s="12"/>
      <c r="BU4" s="12"/>
      <c r="BV4" s="12"/>
      <c r="BW4" s="12"/>
      <c r="BX4" s="12"/>
      <c r="BY4" s="12"/>
      <c r="BZ4" s="12"/>
      <c r="CA4" s="12"/>
      <c r="CB4" s="12"/>
      <c r="CC4" s="12"/>
      <c r="CD4" s="12"/>
      <c r="CE4" s="12"/>
      <c r="CF4" s="12"/>
      <c r="CG4" s="12"/>
      <c r="CH4" s="12"/>
      <c r="CI4" s="12"/>
      <c r="CJ4" s="12"/>
      <c r="CK4" s="12"/>
    </row>
    <row r="5" spans="1:89" s="13" customFormat="1" ht="6.6" customHeight="1" thickBot="1" x14ac:dyDescent="0.3">
      <c r="A5" s="23"/>
      <c r="B5" s="24"/>
      <c r="C5" s="24"/>
      <c r="D5" s="25"/>
      <c r="E5" s="24"/>
      <c r="F5" s="67"/>
      <c r="G5" s="67"/>
      <c r="H5" s="68"/>
      <c r="I5" s="12"/>
      <c r="J5" s="12"/>
      <c r="K5" s="12"/>
      <c r="L5" s="12"/>
      <c r="M5" s="12"/>
      <c r="N5" s="12"/>
      <c r="O5" s="12"/>
      <c r="P5" s="12"/>
      <c r="Q5" s="12"/>
      <c r="R5" s="12"/>
      <c r="S5" s="12"/>
      <c r="T5" s="12"/>
      <c r="U5" s="12"/>
      <c r="V5" s="12"/>
      <c r="W5" s="12"/>
      <c r="X5" s="12"/>
      <c r="Y5" s="12"/>
      <c r="Z5" s="12"/>
      <c r="AA5" s="12"/>
      <c r="AB5" s="12"/>
      <c r="AC5" s="12"/>
      <c r="AD5" s="12"/>
      <c r="AE5" s="12"/>
      <c r="AF5" s="12"/>
      <c r="AG5" s="12"/>
      <c r="AH5" s="12"/>
      <c r="AI5" s="12"/>
      <c r="AJ5" s="12"/>
      <c r="AK5" s="12"/>
      <c r="AL5" s="12"/>
      <c r="AM5" s="12"/>
      <c r="AN5" s="12"/>
      <c r="AO5" s="12"/>
      <c r="AP5" s="12"/>
      <c r="AQ5" s="12"/>
      <c r="AR5" s="12"/>
      <c r="AS5" s="12"/>
      <c r="AT5" s="12"/>
      <c r="AU5" s="12"/>
      <c r="AV5" s="12"/>
      <c r="AW5" s="12"/>
      <c r="AX5" s="12"/>
      <c r="AY5" s="12"/>
      <c r="AZ5" s="12"/>
      <c r="BA5" s="12"/>
      <c r="BB5" s="12"/>
      <c r="BC5" s="12"/>
      <c r="BD5" s="12"/>
      <c r="BE5" s="12"/>
      <c r="BF5" s="12"/>
      <c r="BG5" s="12"/>
      <c r="BH5" s="12"/>
      <c r="BI5" s="12"/>
      <c r="BJ5" s="12"/>
      <c r="BK5" s="12"/>
      <c r="BL5" s="12"/>
      <c r="BM5" s="12"/>
      <c r="BN5" s="12"/>
      <c r="BO5" s="12"/>
      <c r="BP5" s="12"/>
      <c r="BQ5" s="12"/>
      <c r="BR5" s="12"/>
      <c r="BS5" s="12"/>
      <c r="BT5" s="12"/>
      <c r="BU5" s="12"/>
      <c r="BV5" s="12"/>
      <c r="BW5" s="12"/>
      <c r="BX5" s="12"/>
      <c r="BY5" s="12"/>
      <c r="BZ5" s="12"/>
      <c r="CA5" s="12"/>
      <c r="CB5" s="12"/>
      <c r="CC5" s="12"/>
      <c r="CD5" s="12"/>
      <c r="CE5" s="12"/>
      <c r="CF5" s="12"/>
      <c r="CG5" s="12"/>
      <c r="CH5" s="12"/>
      <c r="CI5" s="12"/>
      <c r="CJ5" s="12"/>
      <c r="CK5" s="12"/>
    </row>
    <row r="6" spans="1:89" s="17" customFormat="1" ht="25.35" customHeight="1" x14ac:dyDescent="0.2">
      <c r="A6" s="403" t="s">
        <v>121</v>
      </c>
      <c r="B6" s="404"/>
      <c r="C6" s="404"/>
      <c r="D6" s="404"/>
      <c r="E6" s="404"/>
      <c r="F6" s="404"/>
      <c r="G6" s="404"/>
      <c r="H6" s="405"/>
    </row>
    <row r="7" spans="1:89" s="17" customFormat="1" ht="123" customHeight="1" x14ac:dyDescent="0.2">
      <c r="A7" s="406"/>
      <c r="B7" s="407"/>
      <c r="C7" s="407"/>
      <c r="D7" s="407"/>
      <c r="E7" s="407"/>
      <c r="F7" s="407"/>
      <c r="G7" s="407"/>
      <c r="H7" s="408"/>
    </row>
    <row r="8" spans="1:89" s="17" customFormat="1" ht="29.45" customHeight="1" x14ac:dyDescent="0.2">
      <c r="A8" s="18" t="s">
        <v>122</v>
      </c>
      <c r="B8" s="400">
        <f>+'Program Budget'!B6:I6</f>
        <v>0</v>
      </c>
      <c r="C8" s="401"/>
      <c r="D8" s="401"/>
      <c r="E8" s="401"/>
      <c r="F8" s="401"/>
      <c r="G8" s="401"/>
      <c r="H8" s="402"/>
    </row>
    <row r="9" spans="1:89" x14ac:dyDescent="0.2">
      <c r="A9" s="27"/>
      <c r="B9" s="17"/>
      <c r="C9" s="17"/>
      <c r="D9" s="17"/>
      <c r="E9" s="17"/>
      <c r="F9" s="17"/>
      <c r="G9" s="17"/>
      <c r="H9" s="28"/>
    </row>
    <row r="10" spans="1:89" ht="15.75" customHeight="1" x14ac:dyDescent="0.25">
      <c r="A10" s="19" t="s">
        <v>123</v>
      </c>
      <c r="B10" s="189" t="s">
        <v>124</v>
      </c>
      <c r="C10" s="17"/>
      <c r="D10" s="17"/>
      <c r="E10" s="17"/>
      <c r="F10" s="17"/>
      <c r="G10" s="17"/>
      <c r="H10" s="28"/>
      <c r="J10" s="397" t="s">
        <v>125</v>
      </c>
      <c r="K10" s="398"/>
      <c r="L10" s="399"/>
      <c r="M10" s="43"/>
      <c r="N10" s="43"/>
    </row>
    <row r="11" spans="1:89" s="43" customFormat="1" ht="62.25" customHeight="1" x14ac:dyDescent="0.25">
      <c r="A11" s="36" t="s">
        <v>126</v>
      </c>
      <c r="B11" s="36" t="s">
        <v>127</v>
      </c>
      <c r="C11" s="36" t="s">
        <v>128</v>
      </c>
      <c r="D11" s="36" t="s">
        <v>129</v>
      </c>
      <c r="E11" s="36" t="s">
        <v>130</v>
      </c>
      <c r="F11" s="37" t="s">
        <v>131</v>
      </c>
      <c r="G11" s="41"/>
      <c r="H11" s="42"/>
      <c r="J11" s="26" t="s">
        <v>41</v>
      </c>
      <c r="K11" s="26" t="s">
        <v>132</v>
      </c>
      <c r="L11" s="26" t="s">
        <v>133</v>
      </c>
    </row>
    <row r="12" spans="1:89" s="43" customFormat="1" ht="15.6" customHeight="1" x14ac:dyDescent="0.25">
      <c r="A12" s="285" t="s">
        <v>134</v>
      </c>
      <c r="B12" s="45"/>
      <c r="C12" s="46"/>
      <c r="D12" s="280"/>
      <c r="E12" s="283">
        <f t="shared" ref="E12" si="0">B12*C12*D12</f>
        <v>0</v>
      </c>
      <c r="F12" s="73">
        <f t="shared" ref="F12" si="1">SUM(C12)/(35*52)</f>
        <v>0</v>
      </c>
      <c r="G12" s="41"/>
      <c r="H12" s="42"/>
      <c r="J12" s="85" t="s">
        <v>45</v>
      </c>
      <c r="K12" s="85">
        <f>+'Program Budget'!B21</f>
        <v>0</v>
      </c>
      <c r="L12" s="86">
        <f>+K12/3</f>
        <v>0</v>
      </c>
    </row>
    <row r="13" spans="1:89" s="43" customFormat="1" ht="15" x14ac:dyDescent="0.25">
      <c r="A13" s="285" t="s">
        <v>135</v>
      </c>
      <c r="B13" s="45"/>
      <c r="C13" s="46"/>
      <c r="D13" s="280"/>
      <c r="E13" s="283">
        <f t="shared" ref="E13:E17" si="2">B13*C13*D13</f>
        <v>0</v>
      </c>
      <c r="F13" s="73">
        <f t="shared" ref="F13:F17" si="3">SUM(C13)/(35*52)</f>
        <v>0</v>
      </c>
      <c r="G13" s="41"/>
      <c r="H13" s="42"/>
      <c r="J13" s="85" t="s">
        <v>136</v>
      </c>
      <c r="K13" s="85">
        <f>+'Program Budget'!B23</f>
        <v>0</v>
      </c>
      <c r="L13" s="85">
        <f>+K13/8</f>
        <v>0</v>
      </c>
    </row>
    <row r="14" spans="1:89" s="43" customFormat="1" ht="15" x14ac:dyDescent="0.25">
      <c r="A14" s="44" t="s">
        <v>137</v>
      </c>
      <c r="B14" s="45"/>
      <c r="C14" s="46"/>
      <c r="D14" s="280"/>
      <c r="E14" s="283">
        <f t="shared" si="2"/>
        <v>0</v>
      </c>
      <c r="F14" s="73">
        <f t="shared" si="3"/>
        <v>0</v>
      </c>
      <c r="G14" s="41"/>
      <c r="H14" s="42"/>
      <c r="J14" s="88" t="s">
        <v>138</v>
      </c>
      <c r="K14" s="89"/>
      <c r="L14" s="90">
        <f>SUM(L12:L13)</f>
        <v>0</v>
      </c>
      <c r="M14" s="281">
        <f>SUM(B12:B15)</f>
        <v>0</v>
      </c>
      <c r="N14" s="282">
        <f>L14-M14</f>
        <v>0</v>
      </c>
    </row>
    <row r="15" spans="1:89" s="43" customFormat="1" ht="15" x14ac:dyDescent="0.25">
      <c r="A15" s="44"/>
      <c r="B15" s="46"/>
      <c r="C15" s="46"/>
      <c r="D15" s="280"/>
      <c r="E15" s="283">
        <f t="shared" si="2"/>
        <v>0</v>
      </c>
      <c r="F15" s="73">
        <f t="shared" si="3"/>
        <v>0</v>
      </c>
      <c r="G15" s="41"/>
      <c r="H15" s="42"/>
    </row>
    <row r="16" spans="1:89" s="48" customFormat="1" ht="14.25" x14ac:dyDescent="0.2">
      <c r="A16" s="44"/>
      <c r="B16" s="46"/>
      <c r="C16" s="46"/>
      <c r="D16" s="280"/>
      <c r="E16" s="283">
        <f t="shared" si="2"/>
        <v>0</v>
      </c>
      <c r="F16" s="73">
        <f t="shared" si="3"/>
        <v>0</v>
      </c>
      <c r="G16" s="43"/>
      <c r="H16" s="47"/>
      <c r="I16" s="43"/>
      <c r="J16" s="43"/>
      <c r="K16" s="43"/>
      <c r="L16" s="43"/>
      <c r="M16" s="43"/>
      <c r="N16" s="43"/>
      <c r="O16" s="43"/>
      <c r="P16" s="43"/>
      <c r="Q16" s="43"/>
      <c r="R16" s="43"/>
      <c r="S16" s="43"/>
      <c r="T16" s="43"/>
      <c r="U16" s="43"/>
      <c r="V16" s="43"/>
      <c r="W16" s="43"/>
      <c r="X16" s="43"/>
      <c r="Y16" s="43"/>
      <c r="Z16" s="43"/>
      <c r="AA16" s="43"/>
      <c r="AB16" s="43"/>
      <c r="AC16" s="43"/>
      <c r="AD16" s="43"/>
      <c r="AE16" s="43"/>
      <c r="AF16" s="43"/>
      <c r="AG16" s="43"/>
      <c r="AH16" s="43"/>
      <c r="AI16" s="43"/>
      <c r="AJ16" s="43"/>
      <c r="AK16" s="43"/>
      <c r="AL16" s="43"/>
      <c r="AM16" s="43"/>
      <c r="AN16" s="43"/>
      <c r="AO16" s="43"/>
      <c r="AP16" s="43"/>
      <c r="AQ16" s="43"/>
      <c r="AR16" s="43"/>
      <c r="AS16" s="43"/>
      <c r="AT16" s="43"/>
    </row>
    <row r="17" spans="1:46" s="48" customFormat="1" ht="14.25" x14ac:dyDescent="0.2">
      <c r="A17" s="44"/>
      <c r="B17" s="46"/>
      <c r="C17" s="46"/>
      <c r="D17" s="280"/>
      <c r="E17" s="283">
        <f t="shared" si="2"/>
        <v>0</v>
      </c>
      <c r="F17" s="73">
        <f t="shared" si="3"/>
        <v>0</v>
      </c>
      <c r="G17" s="43"/>
      <c r="H17" s="47"/>
      <c r="I17" s="43"/>
      <c r="J17" s="43"/>
      <c r="K17" s="43"/>
      <c r="L17" s="43"/>
      <c r="M17" s="43"/>
      <c r="N17" s="43"/>
      <c r="O17" s="43"/>
      <c r="P17" s="43"/>
      <c r="Q17" s="43"/>
      <c r="R17" s="43"/>
      <c r="S17" s="43"/>
      <c r="T17" s="43"/>
      <c r="U17" s="43"/>
      <c r="V17" s="43"/>
      <c r="W17" s="43"/>
      <c r="X17" s="43"/>
      <c r="Y17" s="43"/>
      <c r="Z17" s="43"/>
      <c r="AA17" s="43"/>
      <c r="AB17" s="43"/>
      <c r="AC17" s="43"/>
      <c r="AD17" s="43"/>
      <c r="AE17" s="43"/>
      <c r="AF17" s="43"/>
      <c r="AG17" s="43"/>
      <c r="AH17" s="43"/>
      <c r="AI17" s="43"/>
      <c r="AJ17" s="43"/>
      <c r="AK17" s="43"/>
      <c r="AL17" s="43"/>
      <c r="AM17" s="43"/>
      <c r="AN17" s="43"/>
      <c r="AO17" s="43"/>
      <c r="AP17" s="43"/>
      <c r="AQ17" s="43"/>
      <c r="AR17" s="43"/>
      <c r="AS17" s="43"/>
      <c r="AT17" s="43"/>
    </row>
    <row r="18" spans="1:46" s="48" customFormat="1" ht="15" x14ac:dyDescent="0.25">
      <c r="A18" s="40" t="s">
        <v>139</v>
      </c>
      <c r="B18" s="70">
        <f>SUM(B12:B17)</f>
        <v>0</v>
      </c>
      <c r="C18" s="71">
        <f>SUM(C12:C17)</f>
        <v>0</v>
      </c>
      <c r="D18" s="71"/>
      <c r="E18" s="72">
        <f>SUM(E12:E17)</f>
        <v>0</v>
      </c>
      <c r="F18" s="71">
        <f>SUM(F12:F17)</f>
        <v>0</v>
      </c>
      <c r="G18" s="43"/>
      <c r="H18" s="47"/>
      <c r="I18" s="43"/>
      <c r="J18" s="43"/>
      <c r="K18" s="43"/>
      <c r="L18" s="43"/>
      <c r="M18" s="43"/>
      <c r="N18" s="43"/>
      <c r="O18" s="43"/>
      <c r="P18" s="43"/>
      <c r="Q18" s="43"/>
      <c r="R18" s="43"/>
      <c r="S18" s="43"/>
      <c r="T18" s="43"/>
      <c r="U18" s="43"/>
      <c r="V18" s="43"/>
      <c r="W18" s="43"/>
      <c r="X18" s="43"/>
      <c r="Y18" s="43"/>
      <c r="Z18" s="43"/>
      <c r="AA18" s="43"/>
      <c r="AB18" s="43"/>
      <c r="AC18" s="43"/>
      <c r="AD18" s="43"/>
      <c r="AE18" s="43"/>
      <c r="AF18" s="43"/>
      <c r="AG18" s="43"/>
      <c r="AH18" s="43"/>
      <c r="AI18" s="43"/>
      <c r="AJ18" s="43"/>
      <c r="AK18" s="43"/>
      <c r="AL18" s="43"/>
      <c r="AM18" s="43"/>
      <c r="AN18" s="43"/>
      <c r="AO18" s="43"/>
      <c r="AP18" s="43"/>
      <c r="AQ18" s="43"/>
      <c r="AR18" s="43"/>
      <c r="AS18" s="43"/>
      <c r="AT18" s="43"/>
    </row>
    <row r="19" spans="1:46" s="48" customFormat="1" ht="15.75" thickBot="1" x14ac:dyDescent="0.3">
      <c r="A19" s="49"/>
      <c r="B19" s="50"/>
      <c r="C19" s="50"/>
      <c r="D19" s="51"/>
      <c r="E19" s="52"/>
      <c r="F19" s="77"/>
      <c r="G19" s="43"/>
      <c r="H19" s="47"/>
      <c r="I19" s="43"/>
      <c r="J19" s="43"/>
      <c r="K19" s="43"/>
      <c r="L19" s="43"/>
      <c r="M19" s="43"/>
      <c r="N19" s="43"/>
      <c r="O19" s="43"/>
      <c r="P19" s="43"/>
      <c r="Q19" s="43"/>
      <c r="R19" s="43"/>
      <c r="S19" s="43"/>
      <c r="T19" s="43"/>
      <c r="U19" s="43"/>
      <c r="V19" s="43"/>
      <c r="W19" s="43"/>
      <c r="X19" s="43"/>
      <c r="Y19" s="43"/>
      <c r="Z19" s="43"/>
      <c r="AA19" s="43"/>
      <c r="AB19" s="43"/>
      <c r="AC19" s="43"/>
      <c r="AD19" s="43"/>
      <c r="AE19" s="43"/>
      <c r="AF19" s="43"/>
      <c r="AG19" s="43"/>
      <c r="AH19" s="43"/>
      <c r="AI19" s="43"/>
      <c r="AJ19" s="43"/>
      <c r="AK19" s="43"/>
      <c r="AL19" s="43"/>
      <c r="AM19" s="43"/>
      <c r="AN19" s="43"/>
      <c r="AO19" s="43"/>
      <c r="AP19" s="43"/>
      <c r="AQ19" s="43"/>
      <c r="AR19" s="43"/>
      <c r="AS19" s="43"/>
      <c r="AT19" s="43"/>
    </row>
    <row r="20" spans="1:46" s="48" customFormat="1" ht="15.75" thickBot="1" x14ac:dyDescent="0.3">
      <c r="A20" s="40" t="s">
        <v>140</v>
      </c>
      <c r="B20" s="73"/>
      <c r="C20" s="74"/>
      <c r="D20" s="74"/>
      <c r="E20" s="53"/>
      <c r="F20" s="83" t="e">
        <f>+E20/E18</f>
        <v>#DIV/0!</v>
      </c>
      <c r="G20" s="43"/>
      <c r="H20" s="47"/>
      <c r="I20" s="43"/>
      <c r="J20" s="43"/>
      <c r="K20" s="43"/>
      <c r="L20" s="43"/>
      <c r="M20" s="43"/>
      <c r="N20" s="43"/>
      <c r="O20" s="43"/>
      <c r="P20" s="43"/>
      <c r="Q20" s="43"/>
      <c r="R20" s="43"/>
      <c r="S20" s="43"/>
      <c r="T20" s="43"/>
      <c r="U20" s="43"/>
      <c r="V20" s="43"/>
      <c r="W20" s="43"/>
      <c r="X20" s="43"/>
      <c r="Y20" s="43"/>
      <c r="Z20" s="43"/>
      <c r="AA20" s="43"/>
      <c r="AB20" s="43"/>
      <c r="AC20" s="43"/>
      <c r="AD20" s="43"/>
      <c r="AE20" s="43"/>
      <c r="AF20" s="43"/>
      <c r="AG20" s="43"/>
      <c r="AH20" s="43"/>
      <c r="AI20" s="43"/>
      <c r="AJ20" s="43"/>
      <c r="AK20" s="43"/>
      <c r="AL20" s="43"/>
      <c r="AM20" s="43"/>
      <c r="AN20" s="43"/>
      <c r="AO20" s="43"/>
      <c r="AP20" s="43"/>
      <c r="AQ20" s="43"/>
      <c r="AR20" s="43"/>
      <c r="AS20" s="43"/>
      <c r="AT20" s="43"/>
    </row>
    <row r="21" spans="1:46" s="48" customFormat="1" ht="15" x14ac:dyDescent="0.25">
      <c r="A21" s="49"/>
      <c r="B21" s="50"/>
      <c r="C21" s="50"/>
      <c r="D21" s="54"/>
      <c r="E21" s="55"/>
      <c r="F21" s="73"/>
      <c r="G21" s="43"/>
      <c r="H21" s="47"/>
      <c r="I21" s="43"/>
      <c r="J21" s="43"/>
      <c r="K21" s="43"/>
      <c r="L21" s="43"/>
      <c r="M21" s="43"/>
      <c r="N21" s="43"/>
      <c r="O21" s="43"/>
      <c r="P21" s="43"/>
      <c r="Q21" s="43"/>
      <c r="R21" s="43"/>
      <c r="S21" s="43"/>
      <c r="T21" s="43"/>
      <c r="U21" s="43"/>
      <c r="V21" s="43"/>
      <c r="W21" s="43"/>
      <c r="X21" s="43"/>
      <c r="Y21" s="43"/>
      <c r="Z21" s="43"/>
      <c r="AA21" s="43"/>
      <c r="AB21" s="43"/>
      <c r="AC21" s="43"/>
      <c r="AD21" s="43"/>
      <c r="AE21" s="43"/>
      <c r="AF21" s="43"/>
      <c r="AG21" s="43"/>
      <c r="AH21" s="43"/>
      <c r="AI21" s="43"/>
      <c r="AJ21" s="43"/>
      <c r="AK21" s="43"/>
      <c r="AL21" s="43"/>
      <c r="AM21" s="43"/>
      <c r="AN21" s="43"/>
      <c r="AO21" s="43"/>
      <c r="AP21" s="43"/>
      <c r="AQ21" s="43"/>
      <c r="AR21" s="43"/>
      <c r="AS21" s="43"/>
      <c r="AT21" s="43"/>
    </row>
    <row r="22" spans="1:46" s="48" customFormat="1" ht="15" x14ac:dyDescent="0.25">
      <c r="A22" s="40" t="s">
        <v>141</v>
      </c>
      <c r="B22" s="75">
        <f>SUM(B18:B21)</f>
        <v>0</v>
      </c>
      <c r="C22" s="73">
        <f>SUM(C18:C21)</f>
        <v>0</v>
      </c>
      <c r="D22" s="73"/>
      <c r="E22" s="76">
        <f>SUM(E18:E21)</f>
        <v>0</v>
      </c>
      <c r="F22" s="73"/>
      <c r="G22" s="43"/>
      <c r="H22" s="47"/>
      <c r="I22" s="43"/>
      <c r="J22" s="43"/>
      <c r="K22" s="43"/>
      <c r="L22" s="43"/>
      <c r="M22" s="43"/>
      <c r="N22" s="43"/>
      <c r="O22" s="43"/>
      <c r="P22" s="43"/>
      <c r="Q22" s="43"/>
      <c r="R22" s="43"/>
      <c r="S22" s="43"/>
      <c r="T22" s="43"/>
      <c r="U22" s="43"/>
      <c r="V22" s="43"/>
      <c r="W22" s="43"/>
      <c r="X22" s="43"/>
      <c r="Y22" s="43"/>
      <c r="Z22" s="43"/>
      <c r="AA22" s="43"/>
      <c r="AB22" s="43"/>
      <c r="AC22" s="43"/>
      <c r="AD22" s="43"/>
      <c r="AE22" s="43"/>
      <c r="AF22" s="43"/>
      <c r="AG22" s="43"/>
      <c r="AH22" s="43"/>
      <c r="AI22" s="43"/>
      <c r="AJ22" s="43"/>
      <c r="AK22" s="43"/>
      <c r="AL22" s="43"/>
      <c r="AM22" s="43"/>
      <c r="AN22" s="43"/>
      <c r="AO22" s="43"/>
      <c r="AP22" s="43"/>
      <c r="AQ22" s="43"/>
      <c r="AR22" s="43"/>
      <c r="AS22" s="43"/>
      <c r="AT22" s="43"/>
    </row>
    <row r="23" spans="1:46" s="48" customFormat="1" ht="14.25" x14ac:dyDescent="0.2">
      <c r="A23" s="56"/>
      <c r="B23" s="43"/>
      <c r="C23" s="43"/>
      <c r="D23" s="43"/>
      <c r="E23" s="43"/>
      <c r="F23" s="43"/>
      <c r="G23" s="43"/>
      <c r="H23" s="47"/>
      <c r="I23" s="43"/>
      <c r="J23" s="43"/>
      <c r="K23" s="43"/>
      <c r="L23" s="43"/>
      <c r="M23" s="43"/>
      <c r="N23" s="43"/>
      <c r="O23" s="43"/>
      <c r="P23" s="43"/>
      <c r="Q23" s="43"/>
      <c r="R23" s="43"/>
      <c r="S23" s="43"/>
      <c r="T23" s="43"/>
      <c r="U23" s="43"/>
      <c r="V23" s="43"/>
      <c r="W23" s="43"/>
      <c r="X23" s="43"/>
      <c r="Y23" s="43"/>
      <c r="Z23" s="43"/>
      <c r="AA23" s="43"/>
      <c r="AB23" s="43"/>
      <c r="AC23" s="43"/>
      <c r="AD23" s="43"/>
      <c r="AE23" s="43"/>
      <c r="AF23" s="43"/>
      <c r="AG23" s="43"/>
      <c r="AH23" s="43"/>
      <c r="AI23" s="43"/>
      <c r="AJ23" s="43"/>
      <c r="AK23" s="43"/>
      <c r="AL23" s="43"/>
      <c r="AM23" s="43"/>
      <c r="AN23" s="43"/>
      <c r="AO23" s="43"/>
      <c r="AP23" s="43"/>
      <c r="AQ23" s="43"/>
      <c r="AR23" s="43"/>
      <c r="AS23" s="43"/>
      <c r="AT23" s="43"/>
    </row>
    <row r="24" spans="1:46" ht="15.75" x14ac:dyDescent="0.25">
      <c r="A24" s="19" t="s">
        <v>142</v>
      </c>
      <c r="B24" s="29"/>
      <c r="C24" s="17"/>
      <c r="D24" s="17"/>
      <c r="E24" s="17"/>
      <c r="F24" s="17"/>
      <c r="G24" s="17"/>
      <c r="H24" s="28"/>
    </row>
    <row r="25" spans="1:46" s="43" customFormat="1" ht="62.25" customHeight="1" x14ac:dyDescent="0.25">
      <c r="A25" s="36" t="s">
        <v>143</v>
      </c>
      <c r="B25" s="36" t="s">
        <v>127</v>
      </c>
      <c r="C25" s="36" t="s">
        <v>128</v>
      </c>
      <c r="D25" s="36" t="s">
        <v>144</v>
      </c>
      <c r="E25" s="36" t="s">
        <v>130</v>
      </c>
      <c r="F25" s="37" t="s">
        <v>131</v>
      </c>
      <c r="G25" s="41"/>
      <c r="H25" s="42"/>
    </row>
    <row r="26" spans="1:46" s="43" customFormat="1" ht="15.75" thickBot="1" x14ac:dyDescent="0.3">
      <c r="A26" s="285" t="s">
        <v>137</v>
      </c>
      <c r="B26" s="45"/>
      <c r="C26" s="46"/>
      <c r="D26" s="280"/>
      <c r="E26" s="283">
        <f>B26*C26*D26</f>
        <v>0</v>
      </c>
      <c r="F26" s="73">
        <f>SUM(C26)/(35*52)</f>
        <v>0</v>
      </c>
      <c r="G26" s="41"/>
      <c r="H26" s="42"/>
    </row>
    <row r="27" spans="1:46" s="48" customFormat="1" ht="15.75" thickBot="1" x14ac:dyDescent="0.3">
      <c r="A27" s="40" t="s">
        <v>140</v>
      </c>
      <c r="B27" s="73"/>
      <c r="C27" s="74"/>
      <c r="D27" s="74"/>
      <c r="E27" s="53"/>
      <c r="F27" s="83" t="e">
        <f>+E27/E26</f>
        <v>#DIV/0!</v>
      </c>
      <c r="G27" s="43"/>
      <c r="H27" s="47"/>
      <c r="I27" s="43"/>
      <c r="J27" s="43"/>
      <c r="K27" s="43"/>
      <c r="L27" s="43"/>
      <c r="M27" s="43"/>
      <c r="N27" s="43"/>
      <c r="O27" s="43"/>
      <c r="P27" s="43"/>
      <c r="Q27" s="43"/>
      <c r="R27" s="43"/>
      <c r="S27" s="43"/>
      <c r="T27" s="43"/>
      <c r="U27" s="43"/>
      <c r="V27" s="43"/>
      <c r="W27" s="43"/>
      <c r="X27" s="43"/>
      <c r="Y27" s="43"/>
      <c r="Z27" s="43"/>
      <c r="AA27" s="43"/>
      <c r="AB27" s="43"/>
      <c r="AC27" s="43"/>
      <c r="AD27" s="43"/>
      <c r="AE27" s="43"/>
      <c r="AF27" s="43"/>
      <c r="AG27" s="43"/>
      <c r="AH27" s="43"/>
      <c r="AI27" s="43"/>
      <c r="AJ27" s="43"/>
      <c r="AK27" s="43"/>
      <c r="AL27" s="43"/>
      <c r="AM27" s="43"/>
      <c r="AN27" s="43"/>
      <c r="AO27" s="43"/>
      <c r="AP27" s="43"/>
      <c r="AQ27" s="43"/>
      <c r="AR27" s="43"/>
      <c r="AS27" s="43"/>
      <c r="AT27" s="43"/>
    </row>
    <row r="28" spans="1:46" s="48" customFormat="1" ht="15" x14ac:dyDescent="0.25">
      <c r="A28" s="49"/>
      <c r="B28" s="50"/>
      <c r="C28" s="50"/>
      <c r="D28" s="54"/>
      <c r="E28" s="55"/>
      <c r="F28" s="73"/>
      <c r="G28" s="43"/>
      <c r="H28" s="47"/>
      <c r="I28" s="43"/>
      <c r="J28" s="43"/>
      <c r="K28" s="43"/>
      <c r="L28" s="43"/>
      <c r="M28" s="43"/>
      <c r="N28" s="43"/>
      <c r="O28" s="43"/>
      <c r="P28" s="43"/>
      <c r="Q28" s="43"/>
      <c r="R28" s="43"/>
      <c r="S28" s="43"/>
      <c r="T28" s="43"/>
      <c r="U28" s="43"/>
      <c r="V28" s="43"/>
      <c r="W28" s="43"/>
      <c r="X28" s="43"/>
      <c r="Y28" s="43"/>
      <c r="Z28" s="43"/>
      <c r="AA28" s="43"/>
      <c r="AB28" s="43"/>
      <c r="AC28" s="43"/>
      <c r="AD28" s="43"/>
      <c r="AE28" s="43"/>
      <c r="AF28" s="43"/>
      <c r="AG28" s="43"/>
      <c r="AH28" s="43"/>
      <c r="AI28" s="43"/>
      <c r="AJ28" s="43"/>
      <c r="AK28" s="43"/>
      <c r="AL28" s="43"/>
      <c r="AM28" s="43"/>
      <c r="AN28" s="43"/>
      <c r="AO28" s="43"/>
      <c r="AP28" s="43"/>
      <c r="AQ28" s="43"/>
      <c r="AR28" s="43"/>
      <c r="AS28" s="43"/>
      <c r="AT28" s="43"/>
    </row>
    <row r="29" spans="1:46" s="48" customFormat="1" ht="15" x14ac:dyDescent="0.25">
      <c r="A29" s="40" t="s">
        <v>141</v>
      </c>
      <c r="B29" s="75">
        <f>SUM(B25:B28)</f>
        <v>0</v>
      </c>
      <c r="C29" s="73">
        <f>SUM(C25:C28)</f>
        <v>0</v>
      </c>
      <c r="D29" s="73"/>
      <c r="E29" s="76">
        <f>SUM(E25:E28)</f>
        <v>0</v>
      </c>
      <c r="F29" s="73">
        <f>+F26</f>
        <v>0</v>
      </c>
      <c r="G29" s="43"/>
      <c r="H29" s="47"/>
      <c r="I29" s="43"/>
      <c r="J29" s="43"/>
      <c r="K29" s="43"/>
      <c r="L29" s="43"/>
      <c r="M29" s="43"/>
      <c r="N29" s="43"/>
      <c r="O29" s="43"/>
      <c r="P29" s="43"/>
      <c r="Q29" s="43"/>
      <c r="R29" s="43"/>
      <c r="S29" s="43"/>
      <c r="T29" s="43"/>
      <c r="U29" s="43"/>
      <c r="V29" s="43"/>
      <c r="W29" s="43"/>
      <c r="X29" s="43"/>
      <c r="Y29" s="43"/>
      <c r="Z29" s="43"/>
      <c r="AA29" s="43"/>
      <c r="AB29" s="43"/>
      <c r="AC29" s="43"/>
      <c r="AD29" s="43"/>
      <c r="AE29" s="43"/>
      <c r="AF29" s="43"/>
      <c r="AG29" s="43"/>
      <c r="AH29" s="43"/>
      <c r="AI29" s="43"/>
      <c r="AJ29" s="43"/>
      <c r="AK29" s="43"/>
      <c r="AL29" s="43"/>
      <c r="AM29" s="43"/>
      <c r="AN29" s="43"/>
      <c r="AO29" s="43"/>
      <c r="AP29" s="43"/>
      <c r="AQ29" s="43"/>
      <c r="AR29" s="43"/>
      <c r="AS29" s="43"/>
      <c r="AT29" s="43"/>
    </row>
    <row r="30" spans="1:46" s="48" customFormat="1" ht="14.25" x14ac:dyDescent="0.2">
      <c r="A30" s="56"/>
      <c r="B30" s="43"/>
      <c r="C30" s="43"/>
      <c r="D30" s="43"/>
      <c r="E30" s="43"/>
      <c r="F30" s="43"/>
      <c r="G30" s="43"/>
      <c r="H30" s="47"/>
      <c r="I30" s="43"/>
      <c r="J30" s="43"/>
      <c r="K30" s="43"/>
      <c r="L30" s="43"/>
      <c r="M30" s="43"/>
      <c r="N30" s="43"/>
      <c r="O30" s="43"/>
      <c r="P30" s="43"/>
      <c r="Q30" s="43"/>
      <c r="R30" s="43"/>
      <c r="S30" s="43"/>
      <c r="T30" s="43"/>
      <c r="U30" s="43"/>
      <c r="V30" s="43"/>
      <c r="W30" s="43"/>
      <c r="X30" s="43"/>
      <c r="Y30" s="43"/>
      <c r="Z30" s="43"/>
      <c r="AA30" s="43"/>
      <c r="AB30" s="43"/>
      <c r="AC30" s="43"/>
      <c r="AD30" s="43"/>
      <c r="AE30" s="43"/>
      <c r="AF30" s="43"/>
      <c r="AG30" s="43"/>
      <c r="AH30" s="43"/>
      <c r="AI30" s="43"/>
      <c r="AJ30" s="43"/>
      <c r="AK30" s="43"/>
      <c r="AL30" s="43"/>
      <c r="AM30" s="43"/>
      <c r="AN30" s="43"/>
      <c r="AO30" s="43"/>
      <c r="AP30" s="43"/>
      <c r="AQ30" s="43"/>
      <c r="AR30" s="43"/>
      <c r="AS30" s="43"/>
      <c r="AT30" s="43"/>
    </row>
    <row r="31" spans="1:46" ht="15.75" x14ac:dyDescent="0.25">
      <c r="A31" s="19" t="s">
        <v>145</v>
      </c>
      <c r="B31" s="29"/>
      <c r="C31" s="17"/>
      <c r="D31" s="17"/>
      <c r="E31" s="17"/>
      <c r="F31" s="17"/>
      <c r="G31" s="17"/>
      <c r="H31" s="28"/>
    </row>
    <row r="32" spans="1:46" ht="60" x14ac:dyDescent="0.2">
      <c r="A32" s="36" t="s">
        <v>143</v>
      </c>
      <c r="B32" s="36" t="s">
        <v>127</v>
      </c>
      <c r="C32" s="36" t="s">
        <v>146</v>
      </c>
      <c r="D32" s="36" t="s">
        <v>144</v>
      </c>
      <c r="E32" s="36" t="s">
        <v>130</v>
      </c>
      <c r="F32" s="36" t="s">
        <v>147</v>
      </c>
      <c r="G32" s="17"/>
      <c r="H32" s="28"/>
    </row>
    <row r="33" spans="1:90" s="48" customFormat="1" ht="14.25" x14ac:dyDescent="0.2">
      <c r="A33" s="44"/>
      <c r="B33" s="45"/>
      <c r="C33" s="46"/>
      <c r="D33" s="46"/>
      <c r="E33" s="283">
        <f>B33*C33*D33</f>
        <v>0</v>
      </c>
      <c r="F33" s="73">
        <f>SUM(C33)/(35*52)</f>
        <v>0</v>
      </c>
      <c r="G33" s="43"/>
      <c r="H33" s="47"/>
      <c r="I33" s="43"/>
      <c r="J33" s="43"/>
      <c r="K33" s="43"/>
      <c r="L33" s="43"/>
      <c r="M33" s="43"/>
      <c r="N33" s="43"/>
      <c r="O33" s="43"/>
      <c r="P33" s="43"/>
      <c r="Q33" s="43"/>
      <c r="R33" s="43"/>
      <c r="S33" s="43"/>
      <c r="T33" s="43"/>
      <c r="U33" s="43"/>
      <c r="V33" s="43"/>
      <c r="W33" s="43"/>
      <c r="X33" s="43"/>
      <c r="Y33" s="43"/>
      <c r="Z33" s="43"/>
      <c r="AA33" s="43"/>
      <c r="AB33" s="43"/>
      <c r="AC33" s="43"/>
      <c r="AD33" s="43"/>
      <c r="AE33" s="43"/>
      <c r="AF33" s="43"/>
      <c r="AG33" s="43"/>
      <c r="AH33" s="43"/>
      <c r="AI33" s="43"/>
      <c r="AJ33" s="43"/>
      <c r="AK33" s="43"/>
      <c r="AL33" s="43"/>
      <c r="AM33" s="43"/>
      <c r="AN33" s="43"/>
      <c r="AO33" s="43"/>
      <c r="AP33" s="43"/>
      <c r="AQ33" s="43"/>
      <c r="AR33" s="43"/>
      <c r="AS33" s="43"/>
      <c r="AT33" s="43"/>
    </row>
    <row r="34" spans="1:90" s="48" customFormat="1" ht="14.25" x14ac:dyDescent="0.2">
      <c r="A34" s="44"/>
      <c r="B34" s="45"/>
      <c r="C34" s="46"/>
      <c r="D34" s="46"/>
      <c r="E34" s="283">
        <f t="shared" ref="E34:E37" si="4">B34*C34*D34</f>
        <v>0</v>
      </c>
      <c r="F34" s="73">
        <f t="shared" ref="F34:F37" si="5">SUM(C34)/(35*52)</f>
        <v>0</v>
      </c>
      <c r="G34" s="43"/>
      <c r="H34" s="47"/>
      <c r="I34" s="43"/>
      <c r="J34" s="43"/>
      <c r="K34" s="43"/>
      <c r="L34" s="43"/>
      <c r="M34" s="43"/>
      <c r="N34" s="43"/>
      <c r="O34" s="43"/>
      <c r="P34" s="43"/>
      <c r="Q34" s="43"/>
      <c r="R34" s="43"/>
      <c r="S34" s="43"/>
      <c r="T34" s="43"/>
      <c r="U34" s="43"/>
      <c r="V34" s="43"/>
      <c r="W34" s="43"/>
      <c r="X34" s="43"/>
      <c r="Y34" s="43"/>
      <c r="Z34" s="43"/>
      <c r="AA34" s="43"/>
      <c r="AB34" s="43"/>
      <c r="AC34" s="43"/>
      <c r="AD34" s="43"/>
      <c r="AE34" s="43"/>
      <c r="AF34" s="43"/>
      <c r="AG34" s="43"/>
      <c r="AH34" s="43"/>
      <c r="AI34" s="43"/>
      <c r="AJ34" s="43"/>
      <c r="AK34" s="43"/>
      <c r="AL34" s="43"/>
      <c r="AM34" s="43"/>
      <c r="AN34" s="43"/>
      <c r="AO34" s="43"/>
      <c r="AP34" s="43"/>
      <c r="AQ34" s="43"/>
      <c r="AR34" s="43"/>
      <c r="AS34" s="43"/>
      <c r="AT34" s="43"/>
    </row>
    <row r="35" spans="1:90" s="48" customFormat="1" ht="14.25" x14ac:dyDescent="0.2">
      <c r="A35" s="44"/>
      <c r="B35" s="45"/>
      <c r="C35" s="46"/>
      <c r="D35" s="46"/>
      <c r="E35" s="283">
        <f t="shared" si="4"/>
        <v>0</v>
      </c>
      <c r="F35" s="73">
        <f t="shared" si="5"/>
        <v>0</v>
      </c>
      <c r="G35" s="43"/>
      <c r="H35" s="47"/>
      <c r="I35" s="43"/>
      <c r="J35" s="43"/>
      <c r="K35" s="43"/>
      <c r="L35" s="43"/>
      <c r="M35" s="43"/>
      <c r="N35" s="43"/>
      <c r="O35" s="43"/>
      <c r="P35" s="43"/>
      <c r="Q35" s="43"/>
      <c r="R35" s="43"/>
      <c r="S35" s="43"/>
      <c r="T35" s="43"/>
      <c r="U35" s="43"/>
      <c r="V35" s="43"/>
      <c r="W35" s="43"/>
      <c r="X35" s="43"/>
      <c r="Y35" s="43"/>
      <c r="Z35" s="43"/>
      <c r="AA35" s="43"/>
      <c r="AB35" s="43"/>
      <c r="AC35" s="43"/>
      <c r="AD35" s="43"/>
      <c r="AE35" s="43"/>
      <c r="AF35" s="43"/>
      <c r="AG35" s="43"/>
      <c r="AH35" s="43"/>
      <c r="AI35" s="43"/>
      <c r="AJ35" s="43"/>
      <c r="AK35" s="43"/>
      <c r="AL35" s="43"/>
      <c r="AM35" s="43"/>
      <c r="AN35" s="43"/>
      <c r="AO35" s="43"/>
      <c r="AP35" s="43"/>
      <c r="AQ35" s="43"/>
      <c r="AR35" s="43"/>
      <c r="AS35" s="43"/>
      <c r="AT35" s="43"/>
    </row>
    <row r="36" spans="1:90" s="48" customFormat="1" ht="14.25" x14ac:dyDescent="0.2">
      <c r="A36" s="44"/>
      <c r="B36" s="45"/>
      <c r="C36" s="46"/>
      <c r="D36" s="46"/>
      <c r="E36" s="283">
        <f t="shared" si="4"/>
        <v>0</v>
      </c>
      <c r="F36" s="73">
        <f t="shared" si="5"/>
        <v>0</v>
      </c>
      <c r="G36" s="43"/>
      <c r="H36" s="47"/>
      <c r="I36" s="43"/>
      <c r="J36" s="43"/>
      <c r="K36" s="43"/>
      <c r="L36" s="43"/>
      <c r="M36" s="43"/>
      <c r="N36" s="43"/>
      <c r="O36" s="43"/>
      <c r="P36" s="43"/>
      <c r="Q36" s="43"/>
      <c r="R36" s="43"/>
      <c r="S36" s="43"/>
      <c r="T36" s="43"/>
      <c r="U36" s="43"/>
      <c r="V36" s="43"/>
      <c r="W36" s="43"/>
      <c r="X36" s="43"/>
      <c r="Y36" s="43"/>
      <c r="Z36" s="43"/>
      <c r="AA36" s="43"/>
      <c r="AB36" s="43"/>
      <c r="AC36" s="43"/>
      <c r="AD36" s="43"/>
      <c r="AE36" s="43"/>
      <c r="AF36" s="43"/>
      <c r="AG36" s="43"/>
      <c r="AH36" s="43"/>
      <c r="AI36" s="43"/>
      <c r="AJ36" s="43"/>
      <c r="AK36" s="43"/>
      <c r="AL36" s="43"/>
      <c r="AM36" s="43"/>
      <c r="AN36" s="43"/>
      <c r="AO36" s="43"/>
      <c r="AP36" s="43"/>
      <c r="AQ36" s="43"/>
      <c r="AR36" s="43"/>
      <c r="AS36" s="43"/>
      <c r="AT36" s="43"/>
    </row>
    <row r="37" spans="1:90" s="48" customFormat="1" ht="14.25" x14ac:dyDescent="0.2">
      <c r="A37" s="44"/>
      <c r="B37" s="45"/>
      <c r="C37" s="46"/>
      <c r="D37" s="46"/>
      <c r="E37" s="283">
        <f t="shared" si="4"/>
        <v>0</v>
      </c>
      <c r="F37" s="73">
        <f t="shared" si="5"/>
        <v>0</v>
      </c>
      <c r="G37" s="43"/>
      <c r="H37" s="47"/>
      <c r="I37" s="43"/>
      <c r="J37" s="43"/>
      <c r="K37" s="43"/>
      <c r="L37" s="43"/>
      <c r="M37" s="43"/>
      <c r="N37" s="43"/>
      <c r="O37" s="43"/>
      <c r="P37" s="43"/>
      <c r="Q37" s="43"/>
      <c r="R37" s="43"/>
      <c r="S37" s="43"/>
      <c r="T37" s="43"/>
      <c r="U37" s="43"/>
      <c r="V37" s="43"/>
      <c r="W37" s="43"/>
      <c r="X37" s="43"/>
      <c r="Y37" s="43"/>
      <c r="Z37" s="43"/>
      <c r="AA37" s="43"/>
      <c r="AB37" s="43"/>
      <c r="AC37" s="43"/>
      <c r="AD37" s="43"/>
      <c r="AE37" s="43"/>
      <c r="AF37" s="43"/>
      <c r="AG37" s="43"/>
      <c r="AH37" s="43"/>
      <c r="AI37" s="43"/>
      <c r="AJ37" s="43"/>
      <c r="AK37" s="43"/>
      <c r="AL37" s="43"/>
      <c r="AM37" s="43"/>
      <c r="AN37" s="43"/>
      <c r="AO37" s="43"/>
      <c r="AP37" s="43"/>
      <c r="AQ37" s="43"/>
      <c r="AR37" s="43"/>
      <c r="AS37" s="43"/>
      <c r="AT37" s="43"/>
    </row>
    <row r="38" spans="1:90" ht="15" x14ac:dyDescent="0.25">
      <c r="A38" s="40" t="s">
        <v>139</v>
      </c>
      <c r="B38" s="78">
        <f>SUM(B33:B37)</f>
        <v>0</v>
      </c>
      <c r="C38" s="78">
        <f>SUM(C33:C37)</f>
        <v>0</v>
      </c>
      <c r="D38" s="78"/>
      <c r="E38" s="81">
        <f>SUM(E33:E37)</f>
        <v>0</v>
      </c>
      <c r="F38" s="78">
        <f>SUM(F33:F37)</f>
        <v>0</v>
      </c>
      <c r="G38" s="17"/>
      <c r="H38" s="28"/>
    </row>
    <row r="39" spans="1:90" ht="15.75" thickBot="1" x14ac:dyDescent="0.3">
      <c r="A39" s="32"/>
      <c r="B39" s="33"/>
      <c r="C39" s="33"/>
      <c r="D39" s="34"/>
      <c r="E39" s="35"/>
      <c r="F39" s="79"/>
      <c r="G39" s="17"/>
      <c r="H39" s="28"/>
    </row>
    <row r="40" spans="1:90" ht="15.75" thickBot="1" x14ac:dyDescent="0.3">
      <c r="A40" s="40" t="s">
        <v>148</v>
      </c>
      <c r="B40" s="80"/>
      <c r="C40" s="82"/>
      <c r="D40" s="82"/>
      <c r="E40" s="5"/>
      <c r="F40" s="84" t="e">
        <f>+E40/E38</f>
        <v>#DIV/0!</v>
      </c>
      <c r="G40" s="17"/>
      <c r="H40" s="28"/>
    </row>
    <row r="41" spans="1:90" ht="15" x14ac:dyDescent="0.25">
      <c r="A41" s="32"/>
      <c r="B41" s="33"/>
      <c r="C41" s="33"/>
      <c r="D41" s="38"/>
      <c r="E41" s="39"/>
      <c r="F41" s="80"/>
      <c r="G41" s="17"/>
      <c r="H41" s="28"/>
    </row>
    <row r="42" spans="1:90" ht="15" x14ac:dyDescent="0.25">
      <c r="A42" s="40" t="s">
        <v>141</v>
      </c>
      <c r="B42" s="80">
        <f>SUM(B38:B41)</f>
        <v>0</v>
      </c>
      <c r="C42" s="80">
        <f>SUM(C38:C41)</f>
        <v>0</v>
      </c>
      <c r="D42" s="80"/>
      <c r="E42" s="21">
        <f>SUM(E38:E41)</f>
        <v>0</v>
      </c>
      <c r="F42" s="80"/>
      <c r="G42" s="17"/>
      <c r="H42" s="28"/>
    </row>
    <row r="43" spans="1:90" x14ac:dyDescent="0.2">
      <c r="A43" s="27"/>
      <c r="B43" s="17"/>
      <c r="C43" s="17"/>
      <c r="D43" s="17"/>
      <c r="E43" s="17"/>
      <c r="F43" s="17"/>
      <c r="G43" s="17"/>
      <c r="H43" s="28"/>
    </row>
    <row r="44" spans="1:90" s="13" customFormat="1" ht="18.600000000000001" customHeight="1" x14ac:dyDescent="0.2">
      <c r="A44" s="287" t="s">
        <v>149</v>
      </c>
      <c r="B44" s="17"/>
      <c r="C44" s="17"/>
      <c r="D44" s="17"/>
      <c r="E44" s="17"/>
      <c r="F44" s="17"/>
      <c r="G44" s="17"/>
      <c r="H44" s="28"/>
      <c r="I44" s="12"/>
      <c r="J44" s="12"/>
      <c r="K44" s="12"/>
      <c r="L44" s="12"/>
      <c r="M44" s="12"/>
      <c r="N44" s="12"/>
      <c r="O44" s="12"/>
      <c r="P44" s="12"/>
      <c r="Q44" s="12"/>
      <c r="R44" s="12"/>
      <c r="S44" s="12"/>
      <c r="T44" s="12"/>
      <c r="U44" s="12"/>
      <c r="V44" s="12"/>
      <c r="W44" s="12"/>
      <c r="X44" s="12"/>
      <c r="Y44" s="12"/>
      <c r="Z44" s="12"/>
      <c r="AA44" s="12"/>
      <c r="AB44" s="12"/>
      <c r="AC44" s="12"/>
      <c r="AD44" s="12"/>
      <c r="AE44" s="12"/>
      <c r="AF44" s="12"/>
      <c r="AG44" s="12"/>
      <c r="AH44" s="12"/>
      <c r="AI44" s="12"/>
      <c r="AJ44" s="12"/>
      <c r="AK44" s="12"/>
      <c r="AL44" s="12"/>
      <c r="AM44" s="12"/>
      <c r="AN44" s="12"/>
      <c r="AO44" s="12"/>
      <c r="AP44" s="12"/>
      <c r="AQ44" s="12"/>
      <c r="AR44" s="12"/>
      <c r="AS44" s="12"/>
      <c r="AT44" s="12"/>
      <c r="AU44" s="12"/>
      <c r="AV44" s="12"/>
      <c r="AW44" s="12"/>
      <c r="AX44" s="12"/>
      <c r="AY44" s="12"/>
      <c r="AZ44" s="12"/>
      <c r="BA44" s="12"/>
      <c r="BB44" s="12"/>
      <c r="BC44" s="12"/>
      <c r="BD44" s="12"/>
      <c r="BE44" s="12"/>
      <c r="BF44" s="12"/>
      <c r="BG44" s="12"/>
      <c r="BH44" s="12"/>
      <c r="BI44" s="12"/>
      <c r="BJ44" s="12"/>
      <c r="BK44" s="12"/>
      <c r="BL44" s="12"/>
      <c r="BM44" s="12"/>
      <c r="BN44" s="12"/>
      <c r="BO44" s="12"/>
      <c r="BP44" s="12"/>
      <c r="BQ44" s="12"/>
      <c r="BR44" s="12"/>
      <c r="BS44" s="12"/>
      <c r="BT44" s="12"/>
      <c r="BU44" s="12"/>
      <c r="BV44" s="12"/>
      <c r="BW44" s="12"/>
      <c r="BX44" s="12"/>
      <c r="BY44" s="12"/>
      <c r="BZ44" s="12"/>
      <c r="CA44" s="12"/>
      <c r="CB44" s="12"/>
      <c r="CC44" s="12"/>
      <c r="CD44" s="12"/>
      <c r="CE44" s="12"/>
      <c r="CF44" s="12"/>
      <c r="CG44" s="12"/>
      <c r="CH44" s="12"/>
      <c r="CI44" s="12"/>
      <c r="CJ44" s="12"/>
      <c r="CK44" s="12"/>
      <c r="CL44" s="12"/>
    </row>
    <row r="45" spans="1:90" ht="14.25" x14ac:dyDescent="0.2">
      <c r="A45" s="396" t="s">
        <v>150</v>
      </c>
      <c r="B45" s="396"/>
      <c r="C45" s="118">
        <f>SUM(E18+E29+E38)</f>
        <v>0</v>
      </c>
      <c r="D45" s="17"/>
      <c r="E45" s="17"/>
      <c r="F45" s="17"/>
      <c r="G45" s="17"/>
      <c r="H45" s="28"/>
    </row>
    <row r="46" spans="1:90" ht="14.25" x14ac:dyDescent="0.2">
      <c r="A46" s="396" t="s">
        <v>151</v>
      </c>
      <c r="B46" s="396"/>
      <c r="C46" s="118">
        <f>SUM(E20+E27+E40)</f>
        <v>0</v>
      </c>
      <c r="D46" s="17"/>
      <c r="E46" s="17"/>
      <c r="F46" s="17"/>
      <c r="G46" s="17"/>
      <c r="H46" s="28"/>
    </row>
    <row r="47" spans="1:90" ht="14.25" x14ac:dyDescent="0.2">
      <c r="A47" s="396" t="s">
        <v>152</v>
      </c>
      <c r="B47" s="396"/>
      <c r="C47" s="118">
        <f>SUM(C45:C46)</f>
        <v>0</v>
      </c>
      <c r="D47" s="17"/>
      <c r="E47" s="17"/>
      <c r="F47" s="17"/>
      <c r="G47" s="17"/>
      <c r="H47" s="28"/>
    </row>
    <row r="48" spans="1:90" ht="14.25" x14ac:dyDescent="0.2">
      <c r="A48" s="396" t="s">
        <v>153</v>
      </c>
      <c r="B48" s="396"/>
      <c r="C48" s="284">
        <f>+B18+B29</f>
        <v>0</v>
      </c>
      <c r="D48" s="17"/>
      <c r="E48" s="17"/>
      <c r="F48" s="17"/>
      <c r="G48" s="17"/>
      <c r="H48" s="28"/>
    </row>
    <row r="49" spans="1:8" ht="14.25" x14ac:dyDescent="0.2">
      <c r="A49" s="396" t="s">
        <v>154</v>
      </c>
      <c r="B49" s="396"/>
      <c r="C49" s="284">
        <f>+F18+F29</f>
        <v>0</v>
      </c>
      <c r="D49" s="17"/>
      <c r="E49" s="17"/>
      <c r="F49" s="17"/>
      <c r="G49" s="17"/>
      <c r="H49" s="28"/>
    </row>
    <row r="50" spans="1:8" ht="14.25" x14ac:dyDescent="0.2">
      <c r="A50" s="396" t="s">
        <v>155</v>
      </c>
      <c r="B50" s="396"/>
      <c r="C50" s="284">
        <f>+B38</f>
        <v>0</v>
      </c>
      <c r="D50" s="17"/>
      <c r="E50" s="17"/>
      <c r="F50" s="17"/>
      <c r="G50" s="17"/>
      <c r="H50" s="28"/>
    </row>
    <row r="51" spans="1:8" ht="14.25" x14ac:dyDescent="0.2">
      <c r="A51" s="396" t="s">
        <v>156</v>
      </c>
      <c r="B51" s="396"/>
      <c r="C51" s="284">
        <f>+F38</f>
        <v>0</v>
      </c>
      <c r="D51" s="30"/>
      <c r="E51" s="30"/>
      <c r="F51" s="30"/>
      <c r="G51" s="30"/>
      <c r="H51" s="31"/>
    </row>
    <row r="52" spans="1:8" s="17" customFormat="1" x14ac:dyDescent="0.2"/>
    <row r="53" spans="1:8" s="17" customFormat="1" x14ac:dyDescent="0.2"/>
    <row r="54" spans="1:8" s="17" customFormat="1" x14ac:dyDescent="0.2"/>
    <row r="55" spans="1:8" s="17" customFormat="1" x14ac:dyDescent="0.2"/>
    <row r="56" spans="1:8" s="17" customFormat="1" x14ac:dyDescent="0.2"/>
    <row r="57" spans="1:8" s="17" customFormat="1" x14ac:dyDescent="0.2"/>
    <row r="58" spans="1:8" s="17" customFormat="1" x14ac:dyDescent="0.2"/>
    <row r="59" spans="1:8" s="17" customFormat="1" hidden="1" x14ac:dyDescent="0.2"/>
    <row r="60" spans="1:8" s="17" customFormat="1" hidden="1" x14ac:dyDescent="0.2">
      <c r="A60" s="17" t="s">
        <v>137</v>
      </c>
      <c r="E60" s="17" t="s">
        <v>157</v>
      </c>
    </row>
    <row r="61" spans="1:8" s="17" customFormat="1" hidden="1" x14ac:dyDescent="0.2">
      <c r="A61" s="17" t="s">
        <v>134</v>
      </c>
      <c r="E61" s="17" t="s">
        <v>158</v>
      </c>
    </row>
    <row r="62" spans="1:8" s="17" customFormat="1" hidden="1" x14ac:dyDescent="0.2">
      <c r="A62" s="17" t="s">
        <v>135</v>
      </c>
      <c r="E62" s="17" t="s">
        <v>159</v>
      </c>
    </row>
    <row r="63" spans="1:8" s="17" customFormat="1" hidden="1" x14ac:dyDescent="0.2">
      <c r="A63" s="17" t="s">
        <v>160</v>
      </c>
      <c r="E63" s="17" t="s">
        <v>161</v>
      </c>
    </row>
    <row r="64" spans="1:8" s="17" customFormat="1" hidden="1" x14ac:dyDescent="0.2">
      <c r="A64" s="17" t="s">
        <v>162</v>
      </c>
    </row>
    <row r="65" spans="1:1" s="17" customFormat="1" hidden="1" x14ac:dyDescent="0.2">
      <c r="A65" s="17" t="s">
        <v>163</v>
      </c>
    </row>
    <row r="66" spans="1:1" s="17" customFormat="1" hidden="1" x14ac:dyDescent="0.2">
      <c r="A66" s="17" t="s">
        <v>164</v>
      </c>
    </row>
    <row r="67" spans="1:1" s="17" customFormat="1" x14ac:dyDescent="0.2"/>
    <row r="68" spans="1:1" s="17" customFormat="1" x14ac:dyDescent="0.2"/>
    <row r="69" spans="1:1" s="17" customFormat="1" x14ac:dyDescent="0.2"/>
    <row r="70" spans="1:1" s="17" customFormat="1" x14ac:dyDescent="0.2"/>
    <row r="71" spans="1:1" s="17" customFormat="1" x14ac:dyDescent="0.2"/>
    <row r="72" spans="1:1" s="17" customFormat="1" x14ac:dyDescent="0.2"/>
    <row r="73" spans="1:1" s="17" customFormat="1" x14ac:dyDescent="0.2"/>
    <row r="74" spans="1:1" s="17" customFormat="1" x14ac:dyDescent="0.2"/>
    <row r="75" spans="1:1" s="17" customFormat="1" x14ac:dyDescent="0.2"/>
    <row r="76" spans="1:1" s="17" customFormat="1" x14ac:dyDescent="0.2"/>
    <row r="77" spans="1:1" s="17" customFormat="1" x14ac:dyDescent="0.2"/>
    <row r="78" spans="1:1" s="17" customFormat="1" x14ac:dyDescent="0.2"/>
    <row r="79" spans="1:1" s="17" customFormat="1" x14ac:dyDescent="0.2"/>
    <row r="80" spans="1:1" s="17" customFormat="1" x14ac:dyDescent="0.2"/>
    <row r="81" s="17" customFormat="1" x14ac:dyDescent="0.2"/>
    <row r="82" s="17" customFormat="1" x14ac:dyDescent="0.2"/>
    <row r="83" s="17" customFormat="1" x14ac:dyDescent="0.2"/>
    <row r="84" s="17" customFormat="1" x14ac:dyDescent="0.2"/>
    <row r="85" s="17" customFormat="1" x14ac:dyDescent="0.2"/>
    <row r="86" s="17" customFormat="1" x14ac:dyDescent="0.2"/>
    <row r="87" s="17" customFormat="1" x14ac:dyDescent="0.2"/>
    <row r="88" s="17" customFormat="1" x14ac:dyDescent="0.2"/>
    <row r="89" s="17" customFormat="1" x14ac:dyDescent="0.2"/>
    <row r="90" s="17" customFormat="1" x14ac:dyDescent="0.2"/>
    <row r="91" s="17" customFormat="1" x14ac:dyDescent="0.2"/>
    <row r="92" s="17" customFormat="1" x14ac:dyDescent="0.2"/>
    <row r="93" s="17" customFormat="1" x14ac:dyDescent="0.2"/>
    <row r="94" s="17" customFormat="1" x14ac:dyDescent="0.2"/>
    <row r="95" s="17" customFormat="1" x14ac:dyDescent="0.2"/>
    <row r="96" s="17" customFormat="1" x14ac:dyDescent="0.2"/>
    <row r="97" s="17" customFormat="1" x14ac:dyDescent="0.2"/>
    <row r="98" s="17" customFormat="1" x14ac:dyDescent="0.2"/>
    <row r="99" s="17" customFormat="1" x14ac:dyDescent="0.2"/>
    <row r="100" s="17" customFormat="1" x14ac:dyDescent="0.2"/>
    <row r="101" s="17" customFormat="1" x14ac:dyDescent="0.2"/>
    <row r="102" s="17" customFormat="1" x14ac:dyDescent="0.2"/>
    <row r="103" s="17" customFormat="1" x14ac:dyDescent="0.2"/>
    <row r="104" s="17" customFormat="1" x14ac:dyDescent="0.2"/>
    <row r="105" s="17" customFormat="1" x14ac:dyDescent="0.2"/>
    <row r="106" s="17" customFormat="1" x14ac:dyDescent="0.2"/>
    <row r="107" s="17" customFormat="1" x14ac:dyDescent="0.2"/>
    <row r="108" s="17" customFormat="1" x14ac:dyDescent="0.2"/>
    <row r="109" s="17" customFormat="1" x14ac:dyDescent="0.2"/>
    <row r="110" s="17" customFormat="1" x14ac:dyDescent="0.2"/>
    <row r="111" s="17" customFormat="1" x14ac:dyDescent="0.2"/>
    <row r="112" s="17" customFormat="1" x14ac:dyDescent="0.2"/>
    <row r="113" s="17" customFormat="1" x14ac:dyDescent="0.2"/>
    <row r="114" s="17" customFormat="1" x14ac:dyDescent="0.2"/>
    <row r="115" s="17" customFormat="1" x14ac:dyDescent="0.2"/>
    <row r="116" s="17" customFormat="1" x14ac:dyDescent="0.2"/>
    <row r="117" s="17" customFormat="1" x14ac:dyDescent="0.2"/>
    <row r="118" s="17" customFormat="1" x14ac:dyDescent="0.2"/>
    <row r="119" s="17" customFormat="1" x14ac:dyDescent="0.2"/>
    <row r="120" s="17" customFormat="1" x14ac:dyDescent="0.2"/>
    <row r="121" s="17" customFormat="1" x14ac:dyDescent="0.2"/>
    <row r="122" s="17" customFormat="1" x14ac:dyDescent="0.2"/>
    <row r="123" s="17" customFormat="1" x14ac:dyDescent="0.2"/>
    <row r="124" s="17" customFormat="1" x14ac:dyDescent="0.2"/>
    <row r="125" s="17" customFormat="1" x14ac:dyDescent="0.2"/>
    <row r="126" s="17" customFormat="1" x14ac:dyDescent="0.2"/>
    <row r="127" s="17" customFormat="1" x14ac:dyDescent="0.2"/>
    <row r="128" s="17" customFormat="1" x14ac:dyDescent="0.2"/>
    <row r="129" s="17" customFormat="1" x14ac:dyDescent="0.2"/>
    <row r="130" s="17" customFormat="1" x14ac:dyDescent="0.2"/>
    <row r="131" s="17" customFormat="1" x14ac:dyDescent="0.2"/>
    <row r="132" s="17" customFormat="1" x14ac:dyDescent="0.2"/>
    <row r="133" s="17" customFormat="1" x14ac:dyDescent="0.2"/>
    <row r="134" s="17" customFormat="1" x14ac:dyDescent="0.2"/>
    <row r="135" s="17" customFormat="1" x14ac:dyDescent="0.2"/>
    <row r="136" s="17" customFormat="1" x14ac:dyDescent="0.2"/>
    <row r="137" s="17" customFormat="1" x14ac:dyDescent="0.2"/>
    <row r="138" s="17" customFormat="1" x14ac:dyDescent="0.2"/>
    <row r="139" s="17" customFormat="1" x14ac:dyDescent="0.2"/>
    <row r="140" s="17" customFormat="1" x14ac:dyDescent="0.2"/>
    <row r="141" s="17" customFormat="1" x14ac:dyDescent="0.2"/>
    <row r="142" s="17" customFormat="1" x14ac:dyDescent="0.2"/>
    <row r="143" s="17" customFormat="1" x14ac:dyDescent="0.2"/>
    <row r="144" s="17" customFormat="1" x14ac:dyDescent="0.2"/>
    <row r="145" s="17" customFormat="1" x14ac:dyDescent="0.2"/>
    <row r="146" s="17" customFormat="1" x14ac:dyDescent="0.2"/>
    <row r="147" s="17" customFormat="1" x14ac:dyDescent="0.2"/>
    <row r="148" s="17" customFormat="1" x14ac:dyDescent="0.2"/>
    <row r="149" s="17" customFormat="1" x14ac:dyDescent="0.2"/>
    <row r="150" s="17" customFormat="1" x14ac:dyDescent="0.2"/>
    <row r="151" s="17" customFormat="1" x14ac:dyDescent="0.2"/>
    <row r="152" s="17" customFormat="1" x14ac:dyDescent="0.2"/>
    <row r="153" s="17" customFormat="1" x14ac:dyDescent="0.2"/>
    <row r="154" s="17" customFormat="1" x14ac:dyDescent="0.2"/>
    <row r="155" s="17" customFormat="1" x14ac:dyDescent="0.2"/>
    <row r="156" s="17" customFormat="1" x14ac:dyDescent="0.2"/>
    <row r="157" s="17" customFormat="1" x14ac:dyDescent="0.2"/>
    <row r="158" s="17" customFormat="1" x14ac:dyDescent="0.2"/>
    <row r="159" s="17" customFormat="1" x14ac:dyDescent="0.2"/>
    <row r="160" s="17" customFormat="1" x14ac:dyDescent="0.2"/>
    <row r="161" s="17" customFormat="1" x14ac:dyDescent="0.2"/>
    <row r="162" s="17" customFormat="1" x14ac:dyDescent="0.2"/>
    <row r="163" s="17" customFormat="1" x14ac:dyDescent="0.2"/>
    <row r="164" s="17" customFormat="1" x14ac:dyDescent="0.2"/>
    <row r="165" s="17" customFormat="1" x14ac:dyDescent="0.2"/>
    <row r="166" s="17" customFormat="1" x14ac:dyDescent="0.2"/>
    <row r="167" s="17" customFormat="1" x14ac:dyDescent="0.2"/>
    <row r="168" s="17" customFormat="1" x14ac:dyDescent="0.2"/>
    <row r="169" s="17" customFormat="1" x14ac:dyDescent="0.2"/>
    <row r="170" s="17" customFormat="1" x14ac:dyDescent="0.2"/>
    <row r="171" s="17" customFormat="1" x14ac:dyDescent="0.2"/>
    <row r="172" s="17" customFormat="1" x14ac:dyDescent="0.2"/>
    <row r="173" s="17" customFormat="1" x14ac:dyDescent="0.2"/>
    <row r="174" s="17" customFormat="1" x14ac:dyDescent="0.2"/>
    <row r="175" s="17" customFormat="1" x14ac:dyDescent="0.2"/>
    <row r="176" s="17" customFormat="1" x14ac:dyDescent="0.2"/>
    <row r="177" s="17" customFormat="1" x14ac:dyDescent="0.2"/>
    <row r="178" s="17" customFormat="1" x14ac:dyDescent="0.2"/>
    <row r="179" s="17" customFormat="1" x14ac:dyDescent="0.2"/>
    <row r="180" s="17" customFormat="1" x14ac:dyDescent="0.2"/>
    <row r="181" s="17" customFormat="1" x14ac:dyDescent="0.2"/>
    <row r="182" s="17" customFormat="1" x14ac:dyDescent="0.2"/>
    <row r="183" s="17" customFormat="1" x14ac:dyDescent="0.2"/>
    <row r="184" s="17" customFormat="1" x14ac:dyDescent="0.2"/>
    <row r="185" s="17" customFormat="1" x14ac:dyDescent="0.2"/>
    <row r="186" s="17" customFormat="1" x14ac:dyDescent="0.2"/>
    <row r="187" s="17" customFormat="1" x14ac:dyDescent="0.2"/>
    <row r="188" s="17" customFormat="1" x14ac:dyDescent="0.2"/>
    <row r="189" s="17" customFormat="1" x14ac:dyDescent="0.2"/>
    <row r="190" s="17" customFormat="1" x14ac:dyDescent="0.2"/>
    <row r="191" s="17" customFormat="1" x14ac:dyDescent="0.2"/>
    <row r="192" s="17" customFormat="1" x14ac:dyDescent="0.2"/>
    <row r="193" s="17" customFormat="1" x14ac:dyDescent="0.2"/>
    <row r="194" s="17" customFormat="1" x14ac:dyDescent="0.2"/>
    <row r="195" s="17" customFormat="1" x14ac:dyDescent="0.2"/>
    <row r="196" s="17" customFormat="1" x14ac:dyDescent="0.2"/>
    <row r="197" s="17" customFormat="1" x14ac:dyDescent="0.2"/>
    <row r="198" s="17" customFormat="1" x14ac:dyDescent="0.2"/>
    <row r="199" s="17" customFormat="1" x14ac:dyDescent="0.2"/>
    <row r="200" s="17" customFormat="1" x14ac:dyDescent="0.2"/>
    <row r="201" s="17" customFormat="1" x14ac:dyDescent="0.2"/>
    <row r="202" s="17" customFormat="1" x14ac:dyDescent="0.2"/>
    <row r="203" s="17" customFormat="1" x14ac:dyDescent="0.2"/>
    <row r="204" s="17" customFormat="1" x14ac:dyDescent="0.2"/>
    <row r="205" s="17" customFormat="1" x14ac:dyDescent="0.2"/>
    <row r="206" s="17" customFormat="1" x14ac:dyDescent="0.2"/>
    <row r="207" s="17" customFormat="1" x14ac:dyDescent="0.2"/>
    <row r="208" s="17" customFormat="1" x14ac:dyDescent="0.2"/>
    <row r="209" s="17" customFormat="1" x14ac:dyDescent="0.2"/>
    <row r="210" s="17" customFormat="1" x14ac:dyDescent="0.2"/>
    <row r="211" s="17" customFormat="1" x14ac:dyDescent="0.2"/>
    <row r="212" s="17" customFormat="1" x14ac:dyDescent="0.2"/>
    <row r="213" s="17" customFormat="1" x14ac:dyDescent="0.2"/>
    <row r="214" s="17" customFormat="1" x14ac:dyDescent="0.2"/>
    <row r="215" s="17" customFormat="1" x14ac:dyDescent="0.2"/>
    <row r="216" s="17" customFormat="1" x14ac:dyDescent="0.2"/>
    <row r="217" s="17" customFormat="1" x14ac:dyDescent="0.2"/>
    <row r="218" s="17" customFormat="1" x14ac:dyDescent="0.2"/>
    <row r="219" s="17" customFormat="1" x14ac:dyDescent="0.2"/>
    <row r="220" s="17" customFormat="1" x14ac:dyDescent="0.2"/>
    <row r="221" s="17" customFormat="1" x14ac:dyDescent="0.2"/>
    <row r="222" s="17" customFormat="1" x14ac:dyDescent="0.2"/>
    <row r="223" s="17" customFormat="1" x14ac:dyDescent="0.2"/>
    <row r="224" s="17" customFormat="1" x14ac:dyDescent="0.2"/>
    <row r="225" s="17" customFormat="1" x14ac:dyDescent="0.2"/>
    <row r="226" s="17" customFormat="1" x14ac:dyDescent="0.2"/>
    <row r="227" s="17" customFormat="1" x14ac:dyDescent="0.2"/>
    <row r="228" s="17" customFormat="1" x14ac:dyDescent="0.2"/>
    <row r="229" s="17" customFormat="1" x14ac:dyDescent="0.2"/>
    <row r="230" s="17" customFormat="1" x14ac:dyDescent="0.2"/>
    <row r="231" s="17" customFormat="1" x14ac:dyDescent="0.2"/>
    <row r="232" s="17" customFormat="1" x14ac:dyDescent="0.2"/>
    <row r="233" s="17" customFormat="1" x14ac:dyDescent="0.2"/>
    <row r="234" s="17" customFormat="1" x14ac:dyDescent="0.2"/>
    <row r="235" s="17" customFormat="1" x14ac:dyDescent="0.2"/>
    <row r="236" s="17" customFormat="1" x14ac:dyDescent="0.2"/>
    <row r="237" s="17" customFormat="1" x14ac:dyDescent="0.2"/>
    <row r="238" s="17" customFormat="1" x14ac:dyDescent="0.2"/>
    <row r="239" s="17" customFormat="1" x14ac:dyDescent="0.2"/>
    <row r="240" s="17" customFormat="1" x14ac:dyDescent="0.2"/>
    <row r="241" s="17" customFormat="1" x14ac:dyDescent="0.2"/>
    <row r="242" s="17" customFormat="1" x14ac:dyDescent="0.2"/>
    <row r="243" s="17" customFormat="1" x14ac:dyDescent="0.2"/>
    <row r="244" s="17" customFormat="1" x14ac:dyDescent="0.2"/>
    <row r="245" s="17" customFormat="1" x14ac:dyDescent="0.2"/>
    <row r="246" s="17" customFormat="1" x14ac:dyDescent="0.2"/>
    <row r="247" s="17" customFormat="1" x14ac:dyDescent="0.2"/>
    <row r="248" s="17" customFormat="1" x14ac:dyDescent="0.2"/>
    <row r="249" s="17" customFormat="1" x14ac:dyDescent="0.2"/>
    <row r="250" s="17" customFormat="1" x14ac:dyDescent="0.2"/>
    <row r="251" s="17" customFormat="1" x14ac:dyDescent="0.2"/>
    <row r="252" s="17" customFormat="1" x14ac:dyDescent="0.2"/>
    <row r="253" s="17" customFormat="1" x14ac:dyDescent="0.2"/>
    <row r="254" s="17" customFormat="1" x14ac:dyDescent="0.2"/>
    <row r="255" s="17" customFormat="1" x14ac:dyDescent="0.2"/>
    <row r="256" s="17" customFormat="1" x14ac:dyDescent="0.2"/>
    <row r="257" s="17" customFormat="1" x14ac:dyDescent="0.2"/>
    <row r="258" s="17" customFormat="1" x14ac:dyDescent="0.2"/>
    <row r="259" s="17" customFormat="1" x14ac:dyDescent="0.2"/>
    <row r="260" s="17" customFormat="1" x14ac:dyDescent="0.2"/>
    <row r="261" s="17" customFormat="1" x14ac:dyDescent="0.2"/>
    <row r="262" s="17" customFormat="1" x14ac:dyDescent="0.2"/>
    <row r="263" s="17" customFormat="1" x14ac:dyDescent="0.2"/>
    <row r="264" s="17" customFormat="1" x14ac:dyDescent="0.2"/>
  </sheetData>
  <sheetProtection algorithmName="SHA-512" hashValue="308qrXuOX2moOrnRQ1zS48sOfZkNobPe0dV4O+N3U6sBwbtKSmV7I8W8cjrwyJn4uuneJhgYFxwA6rHSseaLBg==" saltValue="ZjbQ7bKEx4eVaR8RHJTYIw==" spinCount="100000" sheet="1" objects="1" scenarios="1"/>
  <mergeCells count="13">
    <mergeCell ref="J10:L10"/>
    <mergeCell ref="B8:H8"/>
    <mergeCell ref="A6:H7"/>
    <mergeCell ref="A2:H2"/>
    <mergeCell ref="A4:H4"/>
    <mergeCell ref="A3:H3"/>
    <mergeCell ref="A50:B50"/>
    <mergeCell ref="A51:B51"/>
    <mergeCell ref="A45:B45"/>
    <mergeCell ref="A46:B46"/>
    <mergeCell ref="A47:B47"/>
    <mergeCell ref="A48:B48"/>
    <mergeCell ref="A49:B49"/>
  </mergeCells>
  <dataValidations count="5">
    <dataValidation type="list" allowBlank="1" showInputMessage="1" showErrorMessage="1" sqref="A33:A37" xr:uid="{B3D804AD-B4CE-49B4-AAB7-B86E13016839}">
      <formula1>$E$60:$E$65</formula1>
    </dataValidation>
    <dataValidation type="decimal" operator="greaterThan" allowBlank="1" showInputMessage="1" showErrorMessage="1" errorTitle="Incorrect Rate" error="Rate entered does not meet the 2025 wage floor of $25.86. Please enter correct rate" sqref="D26" xr:uid="{C0E5D63E-378E-455A-9F00-21114B5ED194}">
      <formula1>25.85</formula1>
    </dataValidation>
    <dataValidation type="list" allowBlank="1" showInputMessage="1" showErrorMessage="1" sqref="A14:A17" xr:uid="{F9B3C83A-9323-4976-9434-A100C526B8FE}">
      <formula1>$A$60:$A$67</formula1>
    </dataValidation>
    <dataValidation type="decimal" operator="greaterThan" allowBlank="1" showInputMessage="1" showErrorMessage="1" errorTitle="Incorrect Rate" error="The rate entered does not meet the 2025 wage floor requirement of $24.86. Please enter valid rate." sqref="D12 D13" xr:uid="{6C382F53-2314-40C3-B792-83026CE3E183}">
      <formula1>24.85</formula1>
    </dataValidation>
    <dataValidation type="decimal" operator="greaterThan" allowBlank="1" showInputMessage="1" showErrorMessage="1" errorTitle="Incorrect Rate" error="The rate entered does not meet the 2025 wage floor requirement of $25.86. Please enter a valid rate" sqref="D14" xr:uid="{FEEABEFC-A82F-468F-821F-27770B60F8FF}">
      <formula1>25.85</formula1>
    </dataValidation>
  </dataValidations>
  <pageMargins left="0.7" right="0.7" top="0.75" bottom="0.75" header="0.3" footer="0.3"/>
  <pageSetup scale="66" fitToHeight="0" orientation="portrait" r:id="rId1"/>
  <headerFooter>
    <oddHeader>&amp;A&amp;RPage &amp;P</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1BDCD1-C24D-41E5-AEC5-AEB19746DFD7}">
  <sheetPr>
    <tabColor rgb="FF7030A0"/>
  </sheetPr>
  <dimension ref="A1:H67"/>
  <sheetViews>
    <sheetView showGridLines="0" zoomScale="160" zoomScaleNormal="160" workbookViewId="0">
      <selection activeCell="H7" sqref="H7"/>
    </sheetView>
  </sheetViews>
  <sheetFormatPr defaultColWidth="8.7109375" defaultRowHeight="15.75" x14ac:dyDescent="0.25"/>
  <cols>
    <col min="1" max="1" width="1" style="100" customWidth="1"/>
    <col min="2" max="2" width="20.140625" style="192" customWidth="1"/>
    <col min="3" max="3" width="11.7109375" style="100" customWidth="1"/>
    <col min="4" max="4" width="12.85546875" style="100" customWidth="1"/>
    <col min="5" max="5" width="12.42578125" style="100" customWidth="1"/>
    <col min="6" max="6" width="14" style="100" customWidth="1"/>
    <col min="7" max="7" width="12.85546875" style="100" customWidth="1"/>
    <col min="8" max="8" width="16.28515625" style="100" customWidth="1"/>
    <col min="9" max="9" width="4.42578125" style="100" customWidth="1"/>
    <col min="10" max="16384" width="8.7109375" style="100"/>
  </cols>
  <sheetData>
    <row r="1" spans="2:8" s="119" customFormat="1" ht="18" customHeight="1" x14ac:dyDescent="0.25">
      <c r="B1" s="414" t="s">
        <v>165</v>
      </c>
      <c r="C1" s="415"/>
      <c r="D1" s="415"/>
      <c r="E1" s="415"/>
      <c r="F1" s="415"/>
      <c r="G1" s="415"/>
      <c r="H1" s="416"/>
    </row>
    <row r="2" spans="2:8" ht="9.6" customHeight="1" x14ac:dyDescent="0.25">
      <c r="B2" s="190"/>
      <c r="C2" s="190"/>
      <c r="D2" s="190"/>
      <c r="E2" s="190"/>
      <c r="F2" s="190"/>
      <c r="G2" s="190"/>
      <c r="H2" s="190"/>
    </row>
    <row r="3" spans="2:8" x14ac:dyDescent="0.25">
      <c r="B3" s="191" t="s">
        <v>166</v>
      </c>
      <c r="C3" s="191"/>
      <c r="D3" s="191"/>
      <c r="E3" s="191"/>
      <c r="F3" s="191"/>
      <c r="G3" s="191"/>
      <c r="H3" s="191"/>
    </row>
    <row r="4" spans="2:8" ht="6.6" customHeight="1" x14ac:dyDescent="0.25">
      <c r="G4" s="193"/>
    </row>
    <row r="5" spans="2:8" ht="15" customHeight="1" x14ac:dyDescent="0.25">
      <c r="B5" s="194" t="s">
        <v>167</v>
      </c>
      <c r="C5" s="195">
        <f>+'Program Budget'!B16</f>
        <v>0</v>
      </c>
    </row>
    <row r="6" spans="2:8" ht="9.6" customHeight="1" x14ac:dyDescent="0.25">
      <c r="B6" s="190"/>
      <c r="C6" s="190"/>
      <c r="E6" s="190"/>
      <c r="F6" s="190"/>
      <c r="G6" s="190"/>
      <c r="H6" s="190"/>
    </row>
    <row r="7" spans="2:8" ht="31.5" x14ac:dyDescent="0.25">
      <c r="B7" s="196" t="s">
        <v>41</v>
      </c>
      <c r="C7" s="197" t="s">
        <v>168</v>
      </c>
      <c r="D7" s="197" t="s">
        <v>169</v>
      </c>
      <c r="F7" s="190"/>
    </row>
    <row r="8" spans="2:8" ht="12" customHeight="1" x14ac:dyDescent="0.25">
      <c r="B8" s="198" t="s">
        <v>45</v>
      </c>
      <c r="C8" s="199">
        <f>+'Program Budget'!B21</f>
        <v>0</v>
      </c>
      <c r="D8" s="199">
        <f>+C8</f>
        <v>0</v>
      </c>
    </row>
    <row r="9" spans="2:8" ht="12" customHeight="1" x14ac:dyDescent="0.25">
      <c r="B9" s="198" t="s">
        <v>48</v>
      </c>
      <c r="C9" s="199">
        <f>+'Program Budget'!B22</f>
        <v>0</v>
      </c>
      <c r="D9" s="199">
        <f>+C9</f>
        <v>0</v>
      </c>
    </row>
    <row r="10" spans="2:8" ht="12" customHeight="1" x14ac:dyDescent="0.25">
      <c r="B10" s="198" t="s">
        <v>50</v>
      </c>
      <c r="C10" s="199">
        <f>+'Program Budget'!B23</f>
        <v>0</v>
      </c>
      <c r="D10" s="199">
        <f>+C10</f>
        <v>0</v>
      </c>
    </row>
    <row r="11" spans="2:8" ht="6.95" customHeight="1" x14ac:dyDescent="0.25">
      <c r="B11" s="100"/>
      <c r="G11" s="193"/>
    </row>
    <row r="12" spans="2:8" x14ac:dyDescent="0.25">
      <c r="B12" s="191" t="s">
        <v>170</v>
      </c>
      <c r="C12" s="191"/>
      <c r="D12" s="191"/>
      <c r="E12" s="191"/>
      <c r="F12" s="191"/>
      <c r="G12" s="191"/>
      <c r="H12" s="191"/>
    </row>
    <row r="13" spans="2:8" ht="6.6" customHeight="1" x14ac:dyDescent="0.25">
      <c r="G13" s="193"/>
    </row>
    <row r="14" spans="2:8" ht="42.95" customHeight="1" x14ac:dyDescent="0.25">
      <c r="B14" s="200" t="s">
        <v>171</v>
      </c>
      <c r="C14" s="196" t="s">
        <v>41</v>
      </c>
      <c r="D14" s="196" t="s">
        <v>168</v>
      </c>
      <c r="E14" s="196" t="s">
        <v>172</v>
      </c>
      <c r="F14" s="196" t="s">
        <v>173</v>
      </c>
      <c r="G14" s="196" t="s">
        <v>174</v>
      </c>
      <c r="H14" s="196" t="s">
        <v>175</v>
      </c>
    </row>
    <row r="15" spans="2:8" ht="12" customHeight="1" x14ac:dyDescent="0.25">
      <c r="B15" s="100"/>
      <c r="C15" s="201" t="s">
        <v>45</v>
      </c>
      <c r="D15" s="201">
        <f>+C8</f>
        <v>0</v>
      </c>
      <c r="E15" s="202">
        <v>92.03</v>
      </c>
      <c r="F15" s="203">
        <f>+C8*$C$5</f>
        <v>0</v>
      </c>
      <c r="G15" s="204">
        <v>1.1339999999999999</v>
      </c>
      <c r="H15" s="205">
        <f>+E15*F15*G15</f>
        <v>0</v>
      </c>
    </row>
    <row r="16" spans="2:8" ht="12" customHeight="1" x14ac:dyDescent="0.25">
      <c r="B16" s="206"/>
      <c r="C16" s="201" t="s">
        <v>48</v>
      </c>
      <c r="D16" s="201">
        <f>+C9</f>
        <v>0</v>
      </c>
      <c r="E16" s="207">
        <v>56.48</v>
      </c>
      <c r="F16" s="208">
        <f>+C9*$C$5</f>
        <v>0</v>
      </c>
      <c r="G16" s="201">
        <v>1.1339999999999999</v>
      </c>
      <c r="H16" s="205">
        <f>+E16*F16*G16</f>
        <v>0</v>
      </c>
    </row>
    <row r="17" spans="2:8" ht="12" customHeight="1" x14ac:dyDescent="0.25">
      <c r="B17" s="100"/>
      <c r="C17" s="201" t="s">
        <v>50</v>
      </c>
      <c r="D17" s="201">
        <f>+C10</f>
        <v>0</v>
      </c>
      <c r="E17" s="207">
        <v>39.229999999999997</v>
      </c>
      <c r="F17" s="208">
        <f>+C10*$C$5</f>
        <v>0</v>
      </c>
      <c r="G17" s="201">
        <v>1.1339999999999999</v>
      </c>
      <c r="H17" s="205">
        <f>+E17*F17*G17</f>
        <v>0</v>
      </c>
    </row>
    <row r="18" spans="2:8" ht="11.1" customHeight="1" x14ac:dyDescent="0.25">
      <c r="B18" s="100"/>
      <c r="H18" s="209">
        <f>SUM(H15:H17)</f>
        <v>0</v>
      </c>
    </row>
    <row r="19" spans="2:8" ht="10.5" customHeight="1" x14ac:dyDescent="0.25">
      <c r="B19" s="100"/>
    </row>
    <row r="20" spans="2:8" ht="41.1" customHeight="1" x14ac:dyDescent="0.25">
      <c r="B20" s="200" t="s">
        <v>176</v>
      </c>
      <c r="D20" s="210" t="s">
        <v>177</v>
      </c>
      <c r="E20" s="210" t="s">
        <v>178</v>
      </c>
      <c r="F20" s="196" t="s">
        <v>179</v>
      </c>
      <c r="G20" s="196" t="s">
        <v>180</v>
      </c>
      <c r="H20" s="210" t="s">
        <v>181</v>
      </c>
    </row>
    <row r="21" spans="2:8" ht="14.1" customHeight="1" x14ac:dyDescent="0.25">
      <c r="B21" s="100"/>
      <c r="D21" s="211">
        <f>+C5</f>
        <v>0</v>
      </c>
      <c r="E21" s="211">
        <v>301.38</v>
      </c>
      <c r="F21" s="212">
        <v>1</v>
      </c>
      <c r="G21" s="213">
        <v>1.1619999999999999</v>
      </c>
      <c r="H21" s="214">
        <f>+D21*E21*F21*G21</f>
        <v>0</v>
      </c>
    </row>
    <row r="22" spans="2:8" ht="10.5" customHeight="1" x14ac:dyDescent="0.25">
      <c r="B22" s="100"/>
    </row>
    <row r="23" spans="2:8" ht="33.6" customHeight="1" x14ac:dyDescent="0.25">
      <c r="B23" s="200" t="s">
        <v>182</v>
      </c>
      <c r="C23" s="172"/>
      <c r="D23" s="210" t="s">
        <v>41</v>
      </c>
      <c r="E23" s="210" t="s">
        <v>172</v>
      </c>
      <c r="F23" s="196" t="s">
        <v>183</v>
      </c>
      <c r="H23" s="210" t="s">
        <v>181</v>
      </c>
    </row>
    <row r="24" spans="2:8" ht="14.1" customHeight="1" x14ac:dyDescent="0.25">
      <c r="B24" s="100" t="s">
        <v>184</v>
      </c>
      <c r="D24" s="211" t="s">
        <v>45</v>
      </c>
      <c r="E24" s="215">
        <v>2571.84</v>
      </c>
      <c r="F24" s="216">
        <f>+D8</f>
        <v>0</v>
      </c>
      <c r="H24" s="215">
        <f>+E24*F24</f>
        <v>0</v>
      </c>
    </row>
    <row r="25" spans="2:8" ht="14.1" customHeight="1" x14ac:dyDescent="0.25">
      <c r="B25" s="100"/>
      <c r="D25" s="211" t="s">
        <v>48</v>
      </c>
      <c r="E25" s="215">
        <v>1972.39</v>
      </c>
      <c r="F25" s="216">
        <f>+D9</f>
        <v>0</v>
      </c>
      <c r="H25" s="215">
        <f t="shared" ref="H25:H26" si="0">+E25*F25</f>
        <v>0</v>
      </c>
    </row>
    <row r="26" spans="2:8" ht="14.1" customHeight="1" x14ac:dyDescent="0.25">
      <c r="B26" s="100"/>
      <c r="D26" s="211" t="s">
        <v>50</v>
      </c>
      <c r="E26" s="215">
        <v>1735.54</v>
      </c>
      <c r="F26" s="216">
        <f>+D10</f>
        <v>0</v>
      </c>
      <c r="H26" s="215">
        <f t="shared" si="0"/>
        <v>0</v>
      </c>
    </row>
    <row r="27" spans="2:8" ht="14.1" customHeight="1" x14ac:dyDescent="0.25">
      <c r="B27" s="100"/>
      <c r="E27" s="217"/>
      <c r="F27" s="218"/>
      <c r="H27" s="214">
        <f>SUM(H24:H26)</f>
        <v>0</v>
      </c>
    </row>
    <row r="28" spans="2:8" ht="10.5" customHeight="1" x14ac:dyDescent="0.25">
      <c r="B28" s="100"/>
    </row>
    <row r="29" spans="2:8" ht="33.950000000000003" customHeight="1" x14ac:dyDescent="0.25">
      <c r="B29" s="200" t="s">
        <v>185</v>
      </c>
      <c r="D29" s="210" t="s">
        <v>41</v>
      </c>
      <c r="E29" s="210" t="s">
        <v>172</v>
      </c>
      <c r="F29" s="196" t="s">
        <v>186</v>
      </c>
      <c r="H29" s="210" t="s">
        <v>181</v>
      </c>
    </row>
    <row r="30" spans="2:8" ht="14.1" customHeight="1" x14ac:dyDescent="0.25">
      <c r="B30" s="100"/>
      <c r="D30" s="211" t="s">
        <v>45</v>
      </c>
      <c r="E30" s="215">
        <v>15.09</v>
      </c>
      <c r="F30" s="216">
        <f>+D8*$C$5</f>
        <v>0</v>
      </c>
      <c r="H30" s="215">
        <f>+E30*F30</f>
        <v>0</v>
      </c>
    </row>
    <row r="31" spans="2:8" ht="14.1" customHeight="1" x14ac:dyDescent="0.25">
      <c r="B31" s="100"/>
      <c r="D31" s="211" t="s">
        <v>48</v>
      </c>
      <c r="E31" s="215">
        <v>15.09</v>
      </c>
      <c r="F31" s="216">
        <f>+D9*$C$5</f>
        <v>0</v>
      </c>
      <c r="H31" s="215">
        <f t="shared" ref="H31:H32" si="1">+E31*F31</f>
        <v>0</v>
      </c>
    </row>
    <row r="32" spans="2:8" ht="14.1" customHeight="1" x14ac:dyDescent="0.25">
      <c r="B32" s="100"/>
      <c r="D32" s="211" t="s">
        <v>50</v>
      </c>
      <c r="E32" s="215">
        <v>15.09</v>
      </c>
      <c r="F32" s="216">
        <f>+D10*$C$5</f>
        <v>0</v>
      </c>
      <c r="H32" s="215">
        <f t="shared" si="1"/>
        <v>0</v>
      </c>
    </row>
    <row r="33" spans="2:8" ht="14.1" customHeight="1" x14ac:dyDescent="0.25">
      <c r="B33" s="100"/>
      <c r="E33" s="217"/>
      <c r="F33" s="218"/>
      <c r="H33" s="214">
        <f>SUM(H30:H32)</f>
        <v>0</v>
      </c>
    </row>
    <row r="34" spans="2:8" ht="10.5" customHeight="1" x14ac:dyDescent="0.25">
      <c r="B34" s="100"/>
    </row>
    <row r="35" spans="2:8" ht="34.5" customHeight="1" x14ac:dyDescent="0.25">
      <c r="B35" s="200" t="s">
        <v>187</v>
      </c>
      <c r="C35" s="219"/>
      <c r="D35" s="210" t="s">
        <v>41</v>
      </c>
      <c r="E35" s="210" t="s">
        <v>172</v>
      </c>
      <c r="F35" s="196" t="s">
        <v>188</v>
      </c>
      <c r="H35" s="210" t="s">
        <v>181</v>
      </c>
    </row>
    <row r="36" spans="2:8" ht="14.1" customHeight="1" x14ac:dyDescent="0.25">
      <c r="B36" s="100"/>
      <c r="D36" s="211" t="s">
        <v>45</v>
      </c>
      <c r="E36" s="215">
        <v>1.64</v>
      </c>
      <c r="F36" s="216">
        <f>+C8*$C$5</f>
        <v>0</v>
      </c>
      <c r="H36" s="215">
        <f>+E36*F36</f>
        <v>0</v>
      </c>
    </row>
    <row r="37" spans="2:8" ht="14.1" customHeight="1" x14ac:dyDescent="0.25">
      <c r="B37" s="100"/>
      <c r="D37" s="211" t="s">
        <v>48</v>
      </c>
      <c r="E37" s="215">
        <v>1.64</v>
      </c>
      <c r="F37" s="216">
        <f>+C9*$C$5</f>
        <v>0</v>
      </c>
      <c r="H37" s="215">
        <f t="shared" ref="H37:H38" si="2">+E37*F37</f>
        <v>0</v>
      </c>
    </row>
    <row r="38" spans="2:8" ht="14.1" customHeight="1" x14ac:dyDescent="0.25">
      <c r="B38" s="100"/>
      <c r="D38" s="211" t="s">
        <v>50</v>
      </c>
      <c r="E38" s="215">
        <v>1.64</v>
      </c>
      <c r="F38" s="216">
        <f>+C10*$C$5</f>
        <v>0</v>
      </c>
      <c r="H38" s="215">
        <f t="shared" si="2"/>
        <v>0</v>
      </c>
    </row>
    <row r="39" spans="2:8" ht="14.1" customHeight="1" x14ac:dyDescent="0.25">
      <c r="B39" s="100"/>
      <c r="E39" s="217"/>
      <c r="F39" s="218"/>
      <c r="H39" s="214">
        <f>SUM(H36:H38)</f>
        <v>0</v>
      </c>
    </row>
    <row r="40" spans="2:8" ht="7.5" customHeight="1" x14ac:dyDescent="0.25">
      <c r="B40" s="100"/>
    </row>
    <row r="41" spans="2:8" x14ac:dyDescent="0.25">
      <c r="B41" s="100"/>
    </row>
    <row r="42" spans="2:8" x14ac:dyDescent="0.25">
      <c r="B42" s="192" t="s">
        <v>189</v>
      </c>
      <c r="E42" s="213" t="s">
        <v>190</v>
      </c>
      <c r="F42" s="220"/>
      <c r="G42" s="221"/>
      <c r="H42" s="215">
        <f>+H18+H21+H27+H33+H39</f>
        <v>0</v>
      </c>
    </row>
    <row r="43" spans="2:8" x14ac:dyDescent="0.25">
      <c r="E43" s="213" t="s">
        <v>191</v>
      </c>
      <c r="F43" s="220"/>
      <c r="G43" s="221"/>
      <c r="H43" s="211">
        <v>0.82</v>
      </c>
    </row>
    <row r="44" spans="2:8" ht="16.5" thickBot="1" x14ac:dyDescent="0.3">
      <c r="E44" s="222" t="s">
        <v>192</v>
      </c>
      <c r="F44" s="222"/>
      <c r="G44" s="222"/>
      <c r="H44" s="223">
        <f>+H42*H43</f>
        <v>0</v>
      </c>
    </row>
    <row r="45" spans="2:8" ht="16.5" thickTop="1" x14ac:dyDescent="0.25">
      <c r="B45" s="224"/>
    </row>
    <row r="46" spans="2:8" x14ac:dyDescent="0.25">
      <c r="B46" s="191" t="s">
        <v>193</v>
      </c>
      <c r="C46" s="191"/>
      <c r="D46" s="191"/>
      <c r="E46" s="191"/>
      <c r="F46" s="191"/>
      <c r="G46" s="191"/>
      <c r="H46" s="191"/>
    </row>
    <row r="47" spans="2:8" x14ac:dyDescent="0.25">
      <c r="B47" s="225"/>
      <c r="D47" s="226" t="s">
        <v>194</v>
      </c>
      <c r="E47" s="100" t="s">
        <v>195</v>
      </c>
      <c r="H47" s="227">
        <f>4.25%*H44</f>
        <v>0</v>
      </c>
    </row>
    <row r="48" spans="2:8" x14ac:dyDescent="0.25">
      <c r="B48" s="225"/>
      <c r="D48" s="226" t="s">
        <v>196</v>
      </c>
      <c r="E48" s="100" t="s">
        <v>197</v>
      </c>
      <c r="H48" s="227">
        <f>3.5%*H44</f>
        <v>0</v>
      </c>
    </row>
    <row r="49" spans="1:8" x14ac:dyDescent="0.25">
      <c r="B49" s="225"/>
      <c r="D49" s="226" t="s">
        <v>198</v>
      </c>
      <c r="E49" s="100" t="s">
        <v>199</v>
      </c>
      <c r="H49" s="228">
        <v>6000</v>
      </c>
    </row>
    <row r="50" spans="1:8" ht="16.5" thickBot="1" x14ac:dyDescent="0.3">
      <c r="E50" s="222" t="s">
        <v>200</v>
      </c>
      <c r="F50" s="222"/>
      <c r="G50" s="222"/>
      <c r="H50" s="223">
        <f>SUM(H47:H49)</f>
        <v>6000</v>
      </c>
    </row>
    <row r="51" spans="1:8" ht="16.5" thickTop="1" x14ac:dyDescent="0.25"/>
    <row r="52" spans="1:8" x14ac:dyDescent="0.25">
      <c r="B52" s="191" t="s">
        <v>201</v>
      </c>
      <c r="C52" s="191"/>
      <c r="D52" s="191"/>
      <c r="E52" s="191"/>
      <c r="F52" s="191"/>
      <c r="G52" s="191"/>
      <c r="H52" s="191"/>
    </row>
    <row r="53" spans="1:8" ht="5.45" customHeight="1" x14ac:dyDescent="0.25">
      <c r="B53" s="100"/>
    </row>
    <row r="54" spans="1:8" s="120" customFormat="1" ht="39.950000000000003" customHeight="1" x14ac:dyDescent="0.25">
      <c r="B54" s="229"/>
      <c r="C54" s="412" t="s">
        <v>41</v>
      </c>
      <c r="D54" s="413"/>
      <c r="E54" s="196" t="s">
        <v>202</v>
      </c>
      <c r="F54" s="196" t="s">
        <v>203</v>
      </c>
      <c r="G54" s="196" t="s">
        <v>204</v>
      </c>
      <c r="H54" s="196" t="s">
        <v>205</v>
      </c>
    </row>
    <row r="55" spans="1:8" ht="13.5" customHeight="1" x14ac:dyDescent="0.25">
      <c r="C55" s="230" t="s">
        <v>45</v>
      </c>
      <c r="D55" s="221"/>
      <c r="E55" s="231">
        <v>22</v>
      </c>
      <c r="F55" s="232">
        <f>+C8</f>
        <v>0</v>
      </c>
      <c r="G55" s="232">
        <f>+C5</f>
        <v>0</v>
      </c>
      <c r="H55" s="233">
        <f>+E55*F55*G55</f>
        <v>0</v>
      </c>
    </row>
    <row r="56" spans="1:8" ht="13.5" customHeight="1" x14ac:dyDescent="0.25">
      <c r="C56" s="230" t="s">
        <v>48</v>
      </c>
      <c r="D56" s="221"/>
      <c r="E56" s="215">
        <v>22</v>
      </c>
      <c r="F56" s="232">
        <f>+C9</f>
        <v>0</v>
      </c>
      <c r="G56" s="232">
        <f>+C5</f>
        <v>0</v>
      </c>
      <c r="H56" s="233">
        <f t="shared" ref="H56:H57" si="3">+E56*F56*G56</f>
        <v>0</v>
      </c>
    </row>
    <row r="57" spans="1:8" ht="13.5" customHeight="1" x14ac:dyDescent="0.25">
      <c r="C57" s="230" t="s">
        <v>50</v>
      </c>
      <c r="D57" s="221"/>
      <c r="E57" s="215">
        <v>22</v>
      </c>
      <c r="F57" s="232">
        <f>+C10</f>
        <v>0</v>
      </c>
      <c r="G57" s="232">
        <f>+C5</f>
        <v>0</v>
      </c>
      <c r="H57" s="233">
        <f t="shared" si="3"/>
        <v>0</v>
      </c>
    </row>
    <row r="58" spans="1:8" x14ac:dyDescent="0.25">
      <c r="E58" s="220" t="s">
        <v>206</v>
      </c>
      <c r="F58" s="234"/>
      <c r="G58" s="235"/>
      <c r="H58" s="236">
        <f>SUM(H55:H57)</f>
        <v>0</v>
      </c>
    </row>
    <row r="59" spans="1:8" x14ac:dyDescent="0.25">
      <c r="E59" s="100" t="s">
        <v>207</v>
      </c>
      <c r="H59" s="237">
        <v>0.9</v>
      </c>
    </row>
    <row r="60" spans="1:8" ht="16.5" thickBot="1" x14ac:dyDescent="0.3">
      <c r="E60" s="238" t="s">
        <v>115</v>
      </c>
      <c r="F60" s="239"/>
      <c r="G60" s="239"/>
      <c r="H60" s="223">
        <f>+H58*H59</f>
        <v>0</v>
      </c>
    </row>
    <row r="61" spans="1:8" ht="16.5" thickTop="1" x14ac:dyDescent="0.25"/>
    <row r="62" spans="1:8" x14ac:dyDescent="0.25">
      <c r="B62" s="191" t="s">
        <v>208</v>
      </c>
      <c r="C62" s="191"/>
      <c r="D62" s="191"/>
      <c r="E62" s="191"/>
      <c r="F62" s="191"/>
      <c r="G62" s="191"/>
      <c r="H62" s="191"/>
    </row>
    <row r="63" spans="1:8" ht="14.45" customHeight="1" x14ac:dyDescent="0.25">
      <c r="D63" s="240" t="s">
        <v>113</v>
      </c>
      <c r="E63" s="241"/>
      <c r="F63" s="241"/>
      <c r="G63" s="242"/>
      <c r="H63" s="243">
        <f>+H44</f>
        <v>0</v>
      </c>
    </row>
    <row r="64" spans="1:8" ht="14.45" customHeight="1" x14ac:dyDescent="0.25">
      <c r="A64" s="121"/>
      <c r="B64" s="244"/>
      <c r="C64" s="245" t="s">
        <v>209</v>
      </c>
      <c r="D64" s="240" t="s">
        <v>114</v>
      </c>
      <c r="E64" s="241"/>
      <c r="F64" s="241"/>
      <c r="G64" s="242"/>
      <c r="H64" s="243">
        <f>+H50</f>
        <v>6000</v>
      </c>
    </row>
    <row r="65" spans="1:8" ht="14.45" customHeight="1" x14ac:dyDescent="0.25">
      <c r="A65" s="121"/>
      <c r="B65" s="246"/>
      <c r="C65" s="245" t="s">
        <v>210</v>
      </c>
      <c r="D65" s="240" t="s">
        <v>115</v>
      </c>
      <c r="E65" s="241"/>
      <c r="F65" s="241"/>
      <c r="G65" s="242"/>
      <c r="H65" s="247">
        <f>+H60</f>
        <v>0</v>
      </c>
    </row>
    <row r="66" spans="1:8" ht="16.5" thickBot="1" x14ac:dyDescent="0.3">
      <c r="C66" s="248" t="s">
        <v>211</v>
      </c>
      <c r="D66" s="238" t="s">
        <v>212</v>
      </c>
      <c r="E66" s="238"/>
      <c r="F66" s="238"/>
      <c r="G66" s="238"/>
      <c r="H66" s="223">
        <f>+H63+H64-H65</f>
        <v>6000</v>
      </c>
    </row>
    <row r="67" spans="1:8" ht="16.5" thickTop="1" x14ac:dyDescent="0.25"/>
  </sheetData>
  <sheetProtection algorithmName="SHA-512" hashValue="AzuRH0nvDwu3LUpaxHM7TaYj9R/FKEyqso9+jz3LYy5gFpdQeUyz10lYaPK2IVzBJDLelV05dcmCfG6gTq0JjQ==" saltValue="gQiZHQJJQAbUcCQSvAQ8Yg==" spinCount="100000" sheet="1" objects="1" scenarios="1"/>
  <mergeCells count="2">
    <mergeCell ref="C54:D54"/>
    <mergeCell ref="B1:H1"/>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3BEB31-39F8-46F3-BDC9-0A66598ADF12}">
  <sheetPr>
    <tabColor rgb="FFEFE0AF"/>
    <pageSetUpPr fitToPage="1"/>
  </sheetPr>
  <dimension ref="A1:A29"/>
  <sheetViews>
    <sheetView showGridLines="0" workbookViewId="0">
      <selection activeCell="A5" sqref="A5:A29"/>
    </sheetView>
  </sheetViews>
  <sheetFormatPr defaultColWidth="9.140625" defaultRowHeight="15" x14ac:dyDescent="0.25"/>
  <cols>
    <col min="1" max="1" width="169.140625" style="16" customWidth="1"/>
    <col min="2" max="16384" width="9.140625" style="16"/>
  </cols>
  <sheetData>
    <row r="1" spans="1:1" s="12" customFormat="1" ht="22.5" customHeight="1" x14ac:dyDescent="0.25">
      <c r="A1" s="92" t="s">
        <v>0</v>
      </c>
    </row>
    <row r="2" spans="1:1" s="12" customFormat="1" ht="22.5" customHeight="1" x14ac:dyDescent="0.25">
      <c r="A2" s="93" t="s">
        <v>29</v>
      </c>
    </row>
    <row r="3" spans="1:1" s="12" customFormat="1" ht="22.5" customHeight="1" x14ac:dyDescent="0.25">
      <c r="A3" s="93" t="s">
        <v>213</v>
      </c>
    </row>
    <row r="4" spans="1:1" ht="15.75" x14ac:dyDescent="0.25">
      <c r="A4" s="94" t="s">
        <v>214</v>
      </c>
    </row>
    <row r="5" spans="1:1" x14ac:dyDescent="0.25">
      <c r="A5" s="427"/>
    </row>
    <row r="6" spans="1:1" x14ac:dyDescent="0.25">
      <c r="A6" s="428"/>
    </row>
    <row r="7" spans="1:1" x14ac:dyDescent="0.25">
      <c r="A7" s="428"/>
    </row>
    <row r="8" spans="1:1" x14ac:dyDescent="0.25">
      <c r="A8" s="428"/>
    </row>
    <row r="9" spans="1:1" x14ac:dyDescent="0.25">
      <c r="A9" s="428"/>
    </row>
    <row r="10" spans="1:1" x14ac:dyDescent="0.25">
      <c r="A10" s="428"/>
    </row>
    <row r="11" spans="1:1" x14ac:dyDescent="0.25">
      <c r="A11" s="428"/>
    </row>
    <row r="12" spans="1:1" x14ac:dyDescent="0.25">
      <c r="A12" s="428"/>
    </row>
    <row r="13" spans="1:1" x14ac:dyDescent="0.25">
      <c r="A13" s="428"/>
    </row>
    <row r="14" spans="1:1" x14ac:dyDescent="0.25">
      <c r="A14" s="428"/>
    </row>
    <row r="15" spans="1:1" x14ac:dyDescent="0.25">
      <c r="A15" s="428"/>
    </row>
    <row r="16" spans="1:1" x14ac:dyDescent="0.25">
      <c r="A16" s="428"/>
    </row>
    <row r="17" spans="1:1" x14ac:dyDescent="0.25">
      <c r="A17" s="428"/>
    </row>
    <row r="18" spans="1:1" x14ac:dyDescent="0.25">
      <c r="A18" s="428"/>
    </row>
    <row r="19" spans="1:1" x14ac:dyDescent="0.25">
      <c r="A19" s="428"/>
    </row>
    <row r="20" spans="1:1" x14ac:dyDescent="0.25">
      <c r="A20" s="428"/>
    </row>
    <row r="21" spans="1:1" x14ac:dyDescent="0.25">
      <c r="A21" s="428"/>
    </row>
    <row r="22" spans="1:1" x14ac:dyDescent="0.25">
      <c r="A22" s="428"/>
    </row>
    <row r="23" spans="1:1" x14ac:dyDescent="0.25">
      <c r="A23" s="428"/>
    </row>
    <row r="24" spans="1:1" x14ac:dyDescent="0.25">
      <c r="A24" s="428"/>
    </row>
    <row r="25" spans="1:1" x14ac:dyDescent="0.25">
      <c r="A25" s="428"/>
    </row>
    <row r="26" spans="1:1" x14ac:dyDescent="0.25">
      <c r="A26" s="428"/>
    </row>
    <row r="27" spans="1:1" x14ac:dyDescent="0.25">
      <c r="A27" s="428"/>
    </row>
    <row r="28" spans="1:1" x14ac:dyDescent="0.25">
      <c r="A28" s="428"/>
    </row>
    <row r="29" spans="1:1" x14ac:dyDescent="0.25">
      <c r="A29" s="429"/>
    </row>
  </sheetData>
  <sheetProtection algorithmName="SHA-512" hashValue="AODbrDJ40ahWhhwpbzOA8v7CuCPn900TEi3jN4mrqaM5iD18LRzNo4YbYIQgjoQDuE6DZTepxWbIHwg/z6y9HQ==" saltValue="PTAqsPNyHZlkenmLrIyq/g==" spinCount="100000" sheet="1" objects="1" scenarios="1"/>
  <mergeCells count="1">
    <mergeCell ref="A5:A29"/>
  </mergeCells>
  <pageMargins left="0.7" right="0.7" top="0.75" bottom="0.75" header="0.3" footer="0.3"/>
  <pageSetup scale="53" fitToHeight="0" orientation="portrait" horizontalDpi="0" verticalDpi="0" r:id="rId1"/>
  <headerFooter>
    <oddHeader>&amp;A&amp;RPage &amp;P</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64AAF5314242C14C93FF9E1A5CD57A35" ma:contentTypeVersion="13" ma:contentTypeDescription="Create a new document." ma:contentTypeScope="" ma:versionID="2953c9cffa65287d5f98bfcaa5ea1e28">
  <xsd:schema xmlns:xsd="http://www.w3.org/2001/XMLSchema" xmlns:xs="http://www.w3.org/2001/XMLSchema" xmlns:p="http://schemas.microsoft.com/office/2006/metadata/properties" xmlns:ns2="4c78b47e-3395-4beb-9456-6e598820aaa5" xmlns:ns3="949bbf30-f0cd-4180-8ce3-e8d15788d912" targetNamespace="http://schemas.microsoft.com/office/2006/metadata/properties" ma:root="true" ma:fieldsID="20c93cde37ba3212cc949f2ca78b7fdb" ns2:_="" ns3:_="">
    <xsd:import namespace="4c78b47e-3395-4beb-9456-6e598820aaa5"/>
    <xsd:import namespace="949bbf30-f0cd-4180-8ce3-e8d15788d912"/>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c78b47e-3395-4beb-9456-6e598820aaa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a7d51a6a-8d5e-454b-b911-42bb41ce288a"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49bbf30-f0cd-4180-8ce3-e8d15788d912"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3542fc18-b458-4121-8657-2001db28c4fb}" ma:internalName="TaxCatchAll" ma:showField="CatchAllData" ma:web="949bbf30-f0cd-4180-8ce3-e8d15788d91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949bbf30-f0cd-4180-8ce3-e8d15788d912" xsi:nil="true"/>
    <lcf76f155ced4ddcb4097134ff3c332f xmlns="4c78b47e-3395-4beb-9456-6e598820aaa5">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311CF368-114B-4A2F-A6A9-C4CB75F981B5}">
  <ds:schemaRefs>
    <ds:schemaRef ds:uri="http://schemas.microsoft.com/sharepoint/v3/contenttype/forms"/>
  </ds:schemaRefs>
</ds:datastoreItem>
</file>

<file path=customXml/itemProps2.xml><?xml version="1.0" encoding="utf-8"?>
<ds:datastoreItem xmlns:ds="http://schemas.openxmlformats.org/officeDocument/2006/customXml" ds:itemID="{611D2C00-9F8E-4F25-A716-5A5810BEC29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c78b47e-3395-4beb-9456-6e598820aaa5"/>
    <ds:schemaRef ds:uri="949bbf30-f0cd-4180-8ce3-e8d15788d91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5B943C1-9BD6-407C-8DE6-9C812980B71B}">
  <ds:schemaRefs>
    <ds:schemaRef ds:uri="949bbf30-f0cd-4180-8ce3-e8d15788d912"/>
    <ds:schemaRef ds:uri="http://purl.org/dc/terms/"/>
    <ds:schemaRef ds:uri="4c78b47e-3395-4beb-9456-6e598820aaa5"/>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Financial Position</vt:lpstr>
      <vt:lpstr>Program Budget</vt:lpstr>
      <vt:lpstr>Salaries &amp; Benefits</vt:lpstr>
      <vt:lpstr>Program Allocation</vt:lpstr>
      <vt:lpstr>COH Notes</vt:lpstr>
      <vt:lpstr>'Financial Position'!Print_Area</vt:lpstr>
      <vt:lpstr>'Program Budget'!Print_Area</vt:lpstr>
      <vt:lpstr>'Salaries &amp; Benefits'!Print_Area</vt:lpstr>
    </vt:vector>
  </TitlesOfParts>
  <Manager/>
  <Company>City of Hamilton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COH DGA 2025 Budget Template</dc:title>
  <dc:subject/>
  <dc:creator>CityofHamilton1@cityofhamilton.onmicrosoft.com</dc:creator>
  <cp:keywords/>
  <dc:description>Directed Growth Application Budget</dc:description>
  <cp:lastModifiedBy>Banach, Kornelia</cp:lastModifiedBy>
  <cp:revision/>
  <dcterms:created xsi:type="dcterms:W3CDTF">2023-06-06T13:15:53Z</dcterms:created>
  <dcterms:modified xsi:type="dcterms:W3CDTF">2025-01-02T16:19:19Z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0x01010064AAF5314242C14C93FF9E1A5CD57A35</vt:lpwstr>
  </property>
  <property fmtid="{D5CDD505-2E9C-101B-9397-08002B2CF9AE}" pid="3" name="MediaServiceImageTags">
    <vt:lpwstr/>
  </property>
</Properties>
</file>